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7.1.10\Participación Ciudadana\00-COMPARTIDA_PC\014 - GOBIERNO ABIERTO\002 - TRANSPARENCIA\A) Transparencia Activa  (1-21)\004 - ITEM Nº 4\002 - Cargos de confianza - personal eventual\"/>
    </mc:Choice>
  </mc:AlternateContent>
  <xr:revisionPtr revIDLastSave="0" documentId="8_{148280D5-4CE8-40B5-9A0D-E8798EE3A6CD}" xr6:coauthVersionLast="47" xr6:coauthVersionMax="47" xr10:uidLastSave="{00000000-0000-0000-0000-000000000000}"/>
  <bookViews>
    <workbookView xWindow="-120" yWindow="-120" windowWidth="29040" windowHeight="15840" xr2:uid="{FDAEEC99-FDE1-43DB-96A8-AB33AF60B763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G25" i="1"/>
  <c r="P28" i="1"/>
  <c r="P27" i="1"/>
  <c r="O23" i="1"/>
  <c r="N23" i="1"/>
  <c r="M23" i="1"/>
  <c r="L23" i="1"/>
  <c r="K23" i="1"/>
  <c r="J23" i="1"/>
  <c r="I23" i="1"/>
  <c r="H23" i="1"/>
  <c r="H25" i="1" s="1"/>
  <c r="H29" i="1" s="1"/>
  <c r="G23" i="1"/>
  <c r="F23" i="1"/>
  <c r="E23" i="1"/>
  <c r="D23" i="1"/>
  <c r="P21" i="1"/>
  <c r="P20" i="1"/>
  <c r="O18" i="1"/>
  <c r="N18" i="1"/>
  <c r="M18" i="1"/>
  <c r="M25" i="1" s="1"/>
  <c r="M29" i="1" s="1"/>
  <c r="L18" i="1"/>
  <c r="K18" i="1"/>
  <c r="J18" i="1"/>
  <c r="J25" i="1" s="1"/>
  <c r="J29" i="1" s="1"/>
  <c r="I18" i="1"/>
  <c r="I25" i="1" s="1"/>
  <c r="I29" i="1" s="1"/>
  <c r="H18" i="1"/>
  <c r="G18" i="1"/>
  <c r="F18" i="1"/>
  <c r="E18" i="1"/>
  <c r="E25" i="1" s="1"/>
  <c r="E29" i="1" s="1"/>
  <c r="D18" i="1"/>
  <c r="P16" i="1"/>
  <c r="P15" i="1"/>
  <c r="N25" i="1" l="1"/>
  <c r="N29" i="1" s="1"/>
  <c r="F25" i="1"/>
  <c r="F29" i="1" s="1"/>
  <c r="K25" i="1"/>
  <c r="K29" i="1" s="1"/>
  <c r="O25" i="1"/>
  <c r="O29" i="1" s="1"/>
  <c r="L25" i="1"/>
  <c r="L29" i="1" s="1"/>
  <c r="P23" i="1"/>
  <c r="P18" i="1"/>
  <c r="D25" i="1"/>
  <c r="D29" i="1" l="1"/>
  <c r="P29" i="1" s="1"/>
  <c r="P25" i="1"/>
</calcChain>
</file>

<file path=xl/sharedStrings.xml><?xml version="1.0" encoding="utf-8"?>
<sst xmlns="http://schemas.openxmlformats.org/spreadsheetml/2006/main" count="32" uniqueCount="32">
  <si>
    <t>AYUNTAMIENTO DE CIUDAD REAL</t>
  </si>
  <si>
    <t>RESUMEN ANUAL DE LIQUIDACIONES 2025</t>
  </si>
  <si>
    <t>NOMBRE</t>
  </si>
  <si>
    <t>GRUPO</t>
  </si>
  <si>
    <t>A1</t>
  </si>
  <si>
    <t>NIVEL</t>
  </si>
  <si>
    <t>ANTIGÜEDAD</t>
  </si>
  <si>
    <t>CONCEPTOS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</si>
  <si>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</si>
  <si>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</si>
  <si>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</si>
  <si>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</si>
  <si>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</si>
  <si>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</si>
  <si>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</si>
  <si>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</si>
  <si>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</si>
  <si>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</si>
  <si>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</si>
  <si>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</si>
  <si>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</si>
  <si>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SALARIO BASE</t>
  </si>
  <si>
    <t>PAGA EXTRA (L)</t>
  </si>
  <si>
    <t>TOTAL RETRIBUCIONES</t>
  </si>
  <si>
    <t>Seguridad Social</t>
  </si>
  <si>
    <t>I.R.P.F</t>
  </si>
  <si>
    <t>TOTAL RETENCIONES</t>
  </si>
  <si>
    <t>Líquido</t>
  </si>
  <si>
    <t>Prorrata de Pagas Extras</t>
  </si>
  <si>
    <t>Cotización Empresa</t>
  </si>
  <si>
    <t>Total Coste</t>
  </si>
  <si>
    <t>RUIZ FUENTES, JOSE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</si>
</sst>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1" xfId="0" applyFont="1" applyBorder="1"/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/>
    <xf numFmtId="0" fontId="4" fillId="0" borderId="4" xfId="0" applyFont="1" applyBorder="1"/>
    <xf numFmtId="0" fontId="1" fillId="0" borderId="5" xfId="0" applyFont="1" applyBorder="1" applyAlignment="1">
      <alignment horizontal="left"/>
    </xf>
    <xf numFmtId="0" fontId="1" fillId="0" borderId="5" xfId="0" applyFont="1" applyBorder="1"/>
    <xf numFmtId="0" fontId="1" fillId="0" borderId="6" xfId="0" applyFont="1" applyBorder="1" applyAlignment="1">
      <alignment horizontal="right" vertical="center"/>
    </xf>
    <xf numFmtId="0" fontId="4" fillId="0" borderId="7" xfId="0" applyFont="1" applyBorder="1"/>
    <xf numFmtId="0" fontId="1" fillId="0" borderId="8" xfId="0" applyFont="1" applyBorder="1"/>
    <xf numFmtId="0" fontId="4" fillId="0" borderId="9" xfId="0" applyFont="1" applyBorder="1" applyAlignment="1">
      <alignment vertical="center"/>
    </xf>
    <xf numFmtId="14" fontId="1" fillId="0" borderId="10" xfId="0" applyNumberFormat="1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1" fillId="0" borderId="10" xfId="0" applyFont="1" applyBorder="1"/>
    <xf numFmtId="0" fontId="1" fillId="0" borderId="11" xfId="0" applyFont="1" applyBorder="1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0" borderId="7" xfId="0" applyFont="1" applyBorder="1"/>
    <xf numFmtId="0" fontId="1" fillId="0" borderId="14" xfId="0" applyFont="1" applyBorder="1" applyAlignment="1">
      <alignment horizontal="left"/>
    </xf>
    <xf numFmtId="0" fontId="1" fillId="0" borderId="15" xfId="0" applyFont="1" applyBorder="1"/>
    <xf numFmtId="0" fontId="1" fillId="0" borderId="7" xfId="0" applyFont="1" applyBorder="1" applyAlignment="1">
      <alignment vertical="center"/>
    </xf>
    <xf numFmtId="3" fontId="1" fillId="0" borderId="16" xfId="0" applyNumberFormat="1" applyFont="1" applyBorder="1" applyAlignment="1">
      <alignment horizontal="left" vertical="center"/>
    </xf>
    <xf numFmtId="4" fontId="1" fillId="0" borderId="15" xfId="0" applyNumberFormat="1" applyFont="1" applyBorder="1" applyAlignment="1">
      <alignment horizontal="right" vertical="center"/>
    </xf>
    <xf numFmtId="4" fontId="1" fillId="0" borderId="15" xfId="0" applyNumberFormat="1" applyFont="1" applyBorder="1" applyAlignment="1">
      <alignment vertical="center"/>
    </xf>
    <xf numFmtId="4" fontId="1" fillId="0" borderId="8" xfId="0" applyNumberFormat="1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3" fontId="1" fillId="0" borderId="18" xfId="0" applyNumberFormat="1" applyFont="1" applyBorder="1" applyAlignment="1">
      <alignment horizontal="left" vertical="center"/>
    </xf>
    <xf numFmtId="4" fontId="1" fillId="0" borderId="19" xfId="0" applyNumberFormat="1" applyFont="1" applyBorder="1" applyAlignment="1">
      <alignment horizontal="right" vertical="center"/>
    </xf>
    <xf numFmtId="4" fontId="1" fillId="0" borderId="19" xfId="0" applyNumberFormat="1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3" fontId="4" fillId="0" borderId="22" xfId="0" applyNumberFormat="1" applyFont="1" applyBorder="1" applyAlignment="1">
      <alignment horizontal="left" vertical="center"/>
    </xf>
    <xf numFmtId="4" fontId="4" fillId="0" borderId="23" xfId="0" applyNumberFormat="1" applyFont="1" applyBorder="1" applyAlignment="1">
      <alignment horizontal="right" vertical="center"/>
    </xf>
    <xf numFmtId="4" fontId="4" fillId="0" borderId="22" xfId="0" applyNumberFormat="1" applyFont="1" applyBorder="1" applyAlignment="1">
      <alignment vertical="center"/>
    </xf>
    <xf numFmtId="0" fontId="4" fillId="0" borderId="0" xfId="0" applyFont="1"/>
    <xf numFmtId="3" fontId="1" fillId="0" borderId="15" xfId="0" applyNumberFormat="1" applyFont="1" applyBorder="1" applyAlignment="1">
      <alignment horizontal="right" vertical="center"/>
    </xf>
    <xf numFmtId="4" fontId="1" fillId="0" borderId="15" xfId="0" applyNumberFormat="1" applyFont="1" applyBorder="1"/>
    <xf numFmtId="4" fontId="1" fillId="0" borderId="8" xfId="0" applyNumberFormat="1" applyFont="1" applyBorder="1"/>
    <xf numFmtId="0" fontId="1" fillId="0" borderId="17" xfId="0" applyFont="1" applyBorder="1"/>
    <xf numFmtId="0" fontId="1" fillId="0" borderId="18" xfId="0" applyFont="1" applyBorder="1" applyAlignment="1">
      <alignment horizontal="left"/>
    </xf>
    <xf numFmtId="4" fontId="1" fillId="0" borderId="19" xfId="0" applyNumberFormat="1" applyFont="1" applyBorder="1"/>
    <xf numFmtId="4" fontId="1" fillId="0" borderId="20" xfId="0" applyNumberFormat="1" applyFont="1" applyBorder="1"/>
    <xf numFmtId="0" fontId="1" fillId="0" borderId="16" xfId="0" applyFont="1" applyBorder="1" applyAlignment="1">
      <alignment horizontal="left"/>
    </xf>
    <xf numFmtId="0" fontId="4" fillId="0" borderId="17" xfId="0" applyFont="1" applyBorder="1"/>
    <xf numFmtId="0" fontId="4" fillId="0" borderId="18" xfId="0" applyFont="1" applyBorder="1" applyAlignment="1">
      <alignment horizontal="left"/>
    </xf>
    <xf numFmtId="4" fontId="4" fillId="0" borderId="19" xfId="0" applyNumberFormat="1" applyFont="1" applyBorder="1"/>
    <xf numFmtId="4" fontId="4" fillId="0" borderId="20" xfId="0" applyNumberFormat="1" applyFont="1" applyBorder="1"/>
    <xf numFmtId="0" fontId="4" fillId="0" borderId="9" xfId="0" applyFont="1" applyBorder="1"/>
    <xf numFmtId="0" fontId="1" fillId="0" borderId="24" xfId="0" applyFont="1" applyBorder="1" applyAlignment="1">
      <alignment horizontal="left"/>
    </xf>
    <xf numFmtId="4" fontId="1" fillId="0" borderId="25" xfId="0" applyNumberFormat="1" applyFont="1" applyBorder="1"/>
    <xf numFmtId="4" fontId="1" fillId="0" borderId="11" xfId="0" applyNumberFormat="1" applyFont="1" applyBorder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BB77E-B270-4463-BE65-BD16C6FD5E34}">
  <dimension ref="B1:P31"/>
  <sheetViews>
    <sheetView tabSelected="1" workbookViewId="0">
      <selection activeCell="P29" sqref="P29"/>
    </sheetView>
  </sheetViews>
  <sheetFormatPr baseColWidth="10" defaultRowHeight="15" customHeight="1" x14ac:dyDescent="0.2"/>
  <cols>
    <col min="1" max="1" width="11.42578125" style="3"/>
    <col min="2" max="2" width="13.5703125" style="3" customWidth="1"/>
    <col min="3" max="3" width="38.7109375" style="2" customWidth="1"/>
    <col min="4" max="11" width="11.42578125" style="3"/>
    <col min="12" max="12" width="12.28515625" style="3" customWidth="1"/>
    <col min="13" max="257" width="11.42578125" style="3"/>
    <col min="258" max="258" width="13.5703125" style="3" customWidth="1"/>
    <col min="259" max="259" width="38.7109375" style="3" customWidth="1"/>
    <col min="260" max="267" width="11.42578125" style="3"/>
    <col min="268" max="268" width="12.28515625" style="3" customWidth="1"/>
    <col min="269" max="513" width="11.42578125" style="3"/>
    <col min="514" max="514" width="13.5703125" style="3" customWidth="1"/>
    <col min="515" max="515" width="38.7109375" style="3" customWidth="1"/>
    <col min="516" max="523" width="11.42578125" style="3"/>
    <col min="524" max="524" width="12.28515625" style="3" customWidth="1"/>
    <col min="525" max="769" width="11.42578125" style="3"/>
    <col min="770" max="770" width="13.5703125" style="3" customWidth="1"/>
    <col min="771" max="771" width="38.7109375" style="3" customWidth="1"/>
    <col min="772" max="779" width="11.42578125" style="3"/>
    <col min="780" max="780" width="12.28515625" style="3" customWidth="1"/>
    <col min="781" max="1025" width="11.42578125" style="3"/>
    <col min="1026" max="1026" width="13.5703125" style="3" customWidth="1"/>
    <col min="1027" max="1027" width="38.7109375" style="3" customWidth="1"/>
    <col min="1028" max="1035" width="11.42578125" style="3"/>
    <col min="1036" max="1036" width="12.28515625" style="3" customWidth="1"/>
    <col min="1037" max="1281" width="11.42578125" style="3"/>
    <col min="1282" max="1282" width="13.5703125" style="3" customWidth="1"/>
    <col min="1283" max="1283" width="38.7109375" style="3" customWidth="1"/>
    <col min="1284" max="1291" width="11.42578125" style="3"/>
    <col min="1292" max="1292" width="12.28515625" style="3" customWidth="1"/>
    <col min="1293" max="1537" width="11.42578125" style="3"/>
    <col min="1538" max="1538" width="13.5703125" style="3" customWidth="1"/>
    <col min="1539" max="1539" width="38.7109375" style="3" customWidth="1"/>
    <col min="1540" max="1547" width="11.42578125" style="3"/>
    <col min="1548" max="1548" width="12.28515625" style="3" customWidth="1"/>
    <col min="1549" max="1793" width="11.42578125" style="3"/>
    <col min="1794" max="1794" width="13.5703125" style="3" customWidth="1"/>
    <col min="1795" max="1795" width="38.7109375" style="3" customWidth="1"/>
    <col min="1796" max="1803" width="11.42578125" style="3"/>
    <col min="1804" max="1804" width="12.28515625" style="3" customWidth="1"/>
    <col min="1805" max="2049" width="11.42578125" style="3"/>
    <col min="2050" max="2050" width="13.5703125" style="3" customWidth="1"/>
    <col min="2051" max="2051" width="38.7109375" style="3" customWidth="1"/>
    <col min="2052" max="2059" width="11.42578125" style="3"/>
    <col min="2060" max="2060" width="12.28515625" style="3" customWidth="1"/>
    <col min="2061" max="2305" width="11.42578125" style="3"/>
    <col min="2306" max="2306" width="13.5703125" style="3" customWidth="1"/>
    <col min="2307" max="2307" width="38.7109375" style="3" customWidth="1"/>
    <col min="2308" max="2315" width="11.42578125" style="3"/>
    <col min="2316" max="2316" width="12.28515625" style="3" customWidth="1"/>
    <col min="2317" max="2561" width="11.42578125" style="3"/>
    <col min="2562" max="2562" width="13.5703125" style="3" customWidth="1"/>
    <col min="2563" max="2563" width="38.7109375" style="3" customWidth="1"/>
    <col min="2564" max="2571" width="11.42578125" style="3"/>
    <col min="2572" max="2572" width="12.28515625" style="3" customWidth="1"/>
    <col min="2573" max="2817" width="11.42578125" style="3"/>
    <col min="2818" max="2818" width="13.5703125" style="3" customWidth="1"/>
    <col min="2819" max="2819" width="38.7109375" style="3" customWidth="1"/>
    <col min="2820" max="2827" width="11.42578125" style="3"/>
    <col min="2828" max="2828" width="12.28515625" style="3" customWidth="1"/>
    <col min="2829" max="3073" width="11.42578125" style="3"/>
    <col min="3074" max="3074" width="13.5703125" style="3" customWidth="1"/>
    <col min="3075" max="3075" width="38.7109375" style="3" customWidth="1"/>
    <col min="3076" max="3083" width="11.42578125" style="3"/>
    <col min="3084" max="3084" width="12.28515625" style="3" customWidth="1"/>
    <col min="3085" max="3329" width="11.42578125" style="3"/>
    <col min="3330" max="3330" width="13.5703125" style="3" customWidth="1"/>
    <col min="3331" max="3331" width="38.7109375" style="3" customWidth="1"/>
    <col min="3332" max="3339" width="11.42578125" style="3"/>
    <col min="3340" max="3340" width="12.28515625" style="3" customWidth="1"/>
    <col min="3341" max="3585" width="11.42578125" style="3"/>
    <col min="3586" max="3586" width="13.5703125" style="3" customWidth="1"/>
    <col min="3587" max="3587" width="38.7109375" style="3" customWidth="1"/>
    <col min="3588" max="3595" width="11.42578125" style="3"/>
    <col min="3596" max="3596" width="12.28515625" style="3" customWidth="1"/>
    <col min="3597" max="3841" width="11.42578125" style="3"/>
    <col min="3842" max="3842" width="13.5703125" style="3" customWidth="1"/>
    <col min="3843" max="3843" width="38.7109375" style="3" customWidth="1"/>
    <col min="3844" max="3851" width="11.42578125" style="3"/>
    <col min="3852" max="3852" width="12.28515625" style="3" customWidth="1"/>
    <col min="3853" max="4097" width="11.42578125" style="3"/>
    <col min="4098" max="4098" width="13.5703125" style="3" customWidth="1"/>
    <col min="4099" max="4099" width="38.7109375" style="3" customWidth="1"/>
    <col min="4100" max="4107" width="11.42578125" style="3"/>
    <col min="4108" max="4108" width="12.28515625" style="3" customWidth="1"/>
    <col min="4109" max="4353" width="11.42578125" style="3"/>
    <col min="4354" max="4354" width="13.5703125" style="3" customWidth="1"/>
    <col min="4355" max="4355" width="38.7109375" style="3" customWidth="1"/>
    <col min="4356" max="4363" width="11.42578125" style="3"/>
    <col min="4364" max="4364" width="12.28515625" style="3" customWidth="1"/>
    <col min="4365" max="4609" width="11.42578125" style="3"/>
    <col min="4610" max="4610" width="13.5703125" style="3" customWidth="1"/>
    <col min="4611" max="4611" width="38.7109375" style="3" customWidth="1"/>
    <col min="4612" max="4619" width="11.42578125" style="3"/>
    <col min="4620" max="4620" width="12.28515625" style="3" customWidth="1"/>
    <col min="4621" max="4865" width="11.42578125" style="3"/>
    <col min="4866" max="4866" width="13.5703125" style="3" customWidth="1"/>
    <col min="4867" max="4867" width="38.7109375" style="3" customWidth="1"/>
    <col min="4868" max="4875" width="11.42578125" style="3"/>
    <col min="4876" max="4876" width="12.28515625" style="3" customWidth="1"/>
    <col min="4877" max="5121" width="11.42578125" style="3"/>
    <col min="5122" max="5122" width="13.5703125" style="3" customWidth="1"/>
    <col min="5123" max="5123" width="38.7109375" style="3" customWidth="1"/>
    <col min="5124" max="5131" width="11.42578125" style="3"/>
    <col min="5132" max="5132" width="12.28515625" style="3" customWidth="1"/>
    <col min="5133" max="5377" width="11.42578125" style="3"/>
    <col min="5378" max="5378" width="13.5703125" style="3" customWidth="1"/>
    <col min="5379" max="5379" width="38.7109375" style="3" customWidth="1"/>
    <col min="5380" max="5387" width="11.42578125" style="3"/>
    <col min="5388" max="5388" width="12.28515625" style="3" customWidth="1"/>
    <col min="5389" max="5633" width="11.42578125" style="3"/>
    <col min="5634" max="5634" width="13.5703125" style="3" customWidth="1"/>
    <col min="5635" max="5635" width="38.7109375" style="3" customWidth="1"/>
    <col min="5636" max="5643" width="11.42578125" style="3"/>
    <col min="5644" max="5644" width="12.28515625" style="3" customWidth="1"/>
    <col min="5645" max="5889" width="11.42578125" style="3"/>
    <col min="5890" max="5890" width="13.5703125" style="3" customWidth="1"/>
    <col min="5891" max="5891" width="38.7109375" style="3" customWidth="1"/>
    <col min="5892" max="5899" width="11.42578125" style="3"/>
    <col min="5900" max="5900" width="12.28515625" style="3" customWidth="1"/>
    <col min="5901" max="6145" width="11.42578125" style="3"/>
    <col min="6146" max="6146" width="13.5703125" style="3" customWidth="1"/>
    <col min="6147" max="6147" width="38.7109375" style="3" customWidth="1"/>
    <col min="6148" max="6155" width="11.42578125" style="3"/>
    <col min="6156" max="6156" width="12.28515625" style="3" customWidth="1"/>
    <col min="6157" max="6401" width="11.42578125" style="3"/>
    <col min="6402" max="6402" width="13.5703125" style="3" customWidth="1"/>
    <col min="6403" max="6403" width="38.7109375" style="3" customWidth="1"/>
    <col min="6404" max="6411" width="11.42578125" style="3"/>
    <col min="6412" max="6412" width="12.28515625" style="3" customWidth="1"/>
    <col min="6413" max="6657" width="11.42578125" style="3"/>
    <col min="6658" max="6658" width="13.5703125" style="3" customWidth="1"/>
    <col min="6659" max="6659" width="38.7109375" style="3" customWidth="1"/>
    <col min="6660" max="6667" width="11.42578125" style="3"/>
    <col min="6668" max="6668" width="12.28515625" style="3" customWidth="1"/>
    <col min="6669" max="6913" width="11.42578125" style="3"/>
    <col min="6914" max="6914" width="13.5703125" style="3" customWidth="1"/>
    <col min="6915" max="6915" width="38.7109375" style="3" customWidth="1"/>
    <col min="6916" max="6923" width="11.42578125" style="3"/>
    <col min="6924" max="6924" width="12.28515625" style="3" customWidth="1"/>
    <col min="6925" max="7169" width="11.42578125" style="3"/>
    <col min="7170" max="7170" width="13.5703125" style="3" customWidth="1"/>
    <col min="7171" max="7171" width="38.7109375" style="3" customWidth="1"/>
    <col min="7172" max="7179" width="11.42578125" style="3"/>
    <col min="7180" max="7180" width="12.28515625" style="3" customWidth="1"/>
    <col min="7181" max="7425" width="11.42578125" style="3"/>
    <col min="7426" max="7426" width="13.5703125" style="3" customWidth="1"/>
    <col min="7427" max="7427" width="38.7109375" style="3" customWidth="1"/>
    <col min="7428" max="7435" width="11.42578125" style="3"/>
    <col min="7436" max="7436" width="12.28515625" style="3" customWidth="1"/>
    <col min="7437" max="7681" width="11.42578125" style="3"/>
    <col min="7682" max="7682" width="13.5703125" style="3" customWidth="1"/>
    <col min="7683" max="7683" width="38.7109375" style="3" customWidth="1"/>
    <col min="7684" max="7691" width="11.42578125" style="3"/>
    <col min="7692" max="7692" width="12.28515625" style="3" customWidth="1"/>
    <col min="7693" max="7937" width="11.42578125" style="3"/>
    <col min="7938" max="7938" width="13.5703125" style="3" customWidth="1"/>
    <col min="7939" max="7939" width="38.7109375" style="3" customWidth="1"/>
    <col min="7940" max="7947" width="11.42578125" style="3"/>
    <col min="7948" max="7948" width="12.28515625" style="3" customWidth="1"/>
    <col min="7949" max="8193" width="11.42578125" style="3"/>
    <col min="8194" max="8194" width="13.5703125" style="3" customWidth="1"/>
    <col min="8195" max="8195" width="38.7109375" style="3" customWidth="1"/>
    <col min="8196" max="8203" width="11.42578125" style="3"/>
    <col min="8204" max="8204" width="12.28515625" style="3" customWidth="1"/>
    <col min="8205" max="8449" width="11.42578125" style="3"/>
    <col min="8450" max="8450" width="13.5703125" style="3" customWidth="1"/>
    <col min="8451" max="8451" width="38.7109375" style="3" customWidth="1"/>
    <col min="8452" max="8459" width="11.42578125" style="3"/>
    <col min="8460" max="8460" width="12.28515625" style="3" customWidth="1"/>
    <col min="8461" max="8705" width="11.42578125" style="3"/>
    <col min="8706" max="8706" width="13.5703125" style="3" customWidth="1"/>
    <col min="8707" max="8707" width="38.7109375" style="3" customWidth="1"/>
    <col min="8708" max="8715" width="11.42578125" style="3"/>
    <col min="8716" max="8716" width="12.28515625" style="3" customWidth="1"/>
    <col min="8717" max="8961" width="11.42578125" style="3"/>
    <col min="8962" max="8962" width="13.5703125" style="3" customWidth="1"/>
    <col min="8963" max="8963" width="38.7109375" style="3" customWidth="1"/>
    <col min="8964" max="8971" width="11.42578125" style="3"/>
    <col min="8972" max="8972" width="12.28515625" style="3" customWidth="1"/>
    <col min="8973" max="9217" width="11.42578125" style="3"/>
    <col min="9218" max="9218" width="13.5703125" style="3" customWidth="1"/>
    <col min="9219" max="9219" width="38.7109375" style="3" customWidth="1"/>
    <col min="9220" max="9227" width="11.42578125" style="3"/>
    <col min="9228" max="9228" width="12.28515625" style="3" customWidth="1"/>
    <col min="9229" max="9473" width="11.42578125" style="3"/>
    <col min="9474" max="9474" width="13.5703125" style="3" customWidth="1"/>
    <col min="9475" max="9475" width="38.7109375" style="3" customWidth="1"/>
    <col min="9476" max="9483" width="11.42578125" style="3"/>
    <col min="9484" max="9484" width="12.28515625" style="3" customWidth="1"/>
    <col min="9485" max="9729" width="11.42578125" style="3"/>
    <col min="9730" max="9730" width="13.5703125" style="3" customWidth="1"/>
    <col min="9731" max="9731" width="38.7109375" style="3" customWidth="1"/>
    <col min="9732" max="9739" width="11.42578125" style="3"/>
    <col min="9740" max="9740" width="12.28515625" style="3" customWidth="1"/>
    <col min="9741" max="9985" width="11.42578125" style="3"/>
    <col min="9986" max="9986" width="13.5703125" style="3" customWidth="1"/>
    <col min="9987" max="9987" width="38.7109375" style="3" customWidth="1"/>
    <col min="9988" max="9995" width="11.42578125" style="3"/>
    <col min="9996" max="9996" width="12.28515625" style="3" customWidth="1"/>
    <col min="9997" max="10241" width="11.42578125" style="3"/>
    <col min="10242" max="10242" width="13.5703125" style="3" customWidth="1"/>
    <col min="10243" max="10243" width="38.7109375" style="3" customWidth="1"/>
    <col min="10244" max="10251" width="11.42578125" style="3"/>
    <col min="10252" max="10252" width="12.28515625" style="3" customWidth="1"/>
    <col min="10253" max="10497" width="11.42578125" style="3"/>
    <col min="10498" max="10498" width="13.5703125" style="3" customWidth="1"/>
    <col min="10499" max="10499" width="38.7109375" style="3" customWidth="1"/>
    <col min="10500" max="10507" width="11.42578125" style="3"/>
    <col min="10508" max="10508" width="12.28515625" style="3" customWidth="1"/>
    <col min="10509" max="10753" width="11.42578125" style="3"/>
    <col min="10754" max="10754" width="13.5703125" style="3" customWidth="1"/>
    <col min="10755" max="10755" width="38.7109375" style="3" customWidth="1"/>
    <col min="10756" max="10763" width="11.42578125" style="3"/>
    <col min="10764" max="10764" width="12.28515625" style="3" customWidth="1"/>
    <col min="10765" max="11009" width="11.42578125" style="3"/>
    <col min="11010" max="11010" width="13.5703125" style="3" customWidth="1"/>
    <col min="11011" max="11011" width="38.7109375" style="3" customWidth="1"/>
    <col min="11012" max="11019" width="11.42578125" style="3"/>
    <col min="11020" max="11020" width="12.28515625" style="3" customWidth="1"/>
    <col min="11021" max="11265" width="11.42578125" style="3"/>
    <col min="11266" max="11266" width="13.5703125" style="3" customWidth="1"/>
    <col min="11267" max="11267" width="38.7109375" style="3" customWidth="1"/>
    <col min="11268" max="11275" width="11.42578125" style="3"/>
    <col min="11276" max="11276" width="12.28515625" style="3" customWidth="1"/>
    <col min="11277" max="11521" width="11.42578125" style="3"/>
    <col min="11522" max="11522" width="13.5703125" style="3" customWidth="1"/>
    <col min="11523" max="11523" width="38.7109375" style="3" customWidth="1"/>
    <col min="11524" max="11531" width="11.42578125" style="3"/>
    <col min="11532" max="11532" width="12.28515625" style="3" customWidth="1"/>
    <col min="11533" max="11777" width="11.42578125" style="3"/>
    <col min="11778" max="11778" width="13.5703125" style="3" customWidth="1"/>
    <col min="11779" max="11779" width="38.7109375" style="3" customWidth="1"/>
    <col min="11780" max="11787" width="11.42578125" style="3"/>
    <col min="11788" max="11788" width="12.28515625" style="3" customWidth="1"/>
    <col min="11789" max="12033" width="11.42578125" style="3"/>
    <col min="12034" max="12034" width="13.5703125" style="3" customWidth="1"/>
    <col min="12035" max="12035" width="38.7109375" style="3" customWidth="1"/>
    <col min="12036" max="12043" width="11.42578125" style="3"/>
    <col min="12044" max="12044" width="12.28515625" style="3" customWidth="1"/>
    <col min="12045" max="12289" width="11.42578125" style="3"/>
    <col min="12290" max="12290" width="13.5703125" style="3" customWidth="1"/>
    <col min="12291" max="12291" width="38.7109375" style="3" customWidth="1"/>
    <col min="12292" max="12299" width="11.42578125" style="3"/>
    <col min="12300" max="12300" width="12.28515625" style="3" customWidth="1"/>
    <col min="12301" max="12545" width="11.42578125" style="3"/>
    <col min="12546" max="12546" width="13.5703125" style="3" customWidth="1"/>
    <col min="12547" max="12547" width="38.7109375" style="3" customWidth="1"/>
    <col min="12548" max="12555" width="11.42578125" style="3"/>
    <col min="12556" max="12556" width="12.28515625" style="3" customWidth="1"/>
    <col min="12557" max="12801" width="11.42578125" style="3"/>
    <col min="12802" max="12802" width="13.5703125" style="3" customWidth="1"/>
    <col min="12803" max="12803" width="38.7109375" style="3" customWidth="1"/>
    <col min="12804" max="12811" width="11.42578125" style="3"/>
    <col min="12812" max="12812" width="12.28515625" style="3" customWidth="1"/>
    <col min="12813" max="13057" width="11.42578125" style="3"/>
    <col min="13058" max="13058" width="13.5703125" style="3" customWidth="1"/>
    <col min="13059" max="13059" width="38.7109375" style="3" customWidth="1"/>
    <col min="13060" max="13067" width="11.42578125" style="3"/>
    <col min="13068" max="13068" width="12.28515625" style="3" customWidth="1"/>
    <col min="13069" max="13313" width="11.42578125" style="3"/>
    <col min="13314" max="13314" width="13.5703125" style="3" customWidth="1"/>
    <col min="13315" max="13315" width="38.7109375" style="3" customWidth="1"/>
    <col min="13316" max="13323" width="11.42578125" style="3"/>
    <col min="13324" max="13324" width="12.28515625" style="3" customWidth="1"/>
    <col min="13325" max="13569" width="11.42578125" style="3"/>
    <col min="13570" max="13570" width="13.5703125" style="3" customWidth="1"/>
    <col min="13571" max="13571" width="38.7109375" style="3" customWidth="1"/>
    <col min="13572" max="13579" width="11.42578125" style="3"/>
    <col min="13580" max="13580" width="12.28515625" style="3" customWidth="1"/>
    <col min="13581" max="13825" width="11.42578125" style="3"/>
    <col min="13826" max="13826" width="13.5703125" style="3" customWidth="1"/>
    <col min="13827" max="13827" width="38.7109375" style="3" customWidth="1"/>
    <col min="13828" max="13835" width="11.42578125" style="3"/>
    <col min="13836" max="13836" width="12.28515625" style="3" customWidth="1"/>
    <col min="13837" max="14081" width="11.42578125" style="3"/>
    <col min="14082" max="14082" width="13.5703125" style="3" customWidth="1"/>
    <col min="14083" max="14083" width="38.7109375" style="3" customWidth="1"/>
    <col min="14084" max="14091" width="11.42578125" style="3"/>
    <col min="14092" max="14092" width="12.28515625" style="3" customWidth="1"/>
    <col min="14093" max="14337" width="11.42578125" style="3"/>
    <col min="14338" max="14338" width="13.5703125" style="3" customWidth="1"/>
    <col min="14339" max="14339" width="38.7109375" style="3" customWidth="1"/>
    <col min="14340" max="14347" width="11.42578125" style="3"/>
    <col min="14348" max="14348" width="12.28515625" style="3" customWidth="1"/>
    <col min="14349" max="14593" width="11.42578125" style="3"/>
    <col min="14594" max="14594" width="13.5703125" style="3" customWidth="1"/>
    <col min="14595" max="14595" width="38.7109375" style="3" customWidth="1"/>
    <col min="14596" max="14603" width="11.42578125" style="3"/>
    <col min="14604" max="14604" width="12.28515625" style="3" customWidth="1"/>
    <col min="14605" max="14849" width="11.42578125" style="3"/>
    <col min="14850" max="14850" width="13.5703125" style="3" customWidth="1"/>
    <col min="14851" max="14851" width="38.7109375" style="3" customWidth="1"/>
    <col min="14852" max="14859" width="11.42578125" style="3"/>
    <col min="14860" max="14860" width="12.28515625" style="3" customWidth="1"/>
    <col min="14861" max="15105" width="11.42578125" style="3"/>
    <col min="15106" max="15106" width="13.5703125" style="3" customWidth="1"/>
    <col min="15107" max="15107" width="38.7109375" style="3" customWidth="1"/>
    <col min="15108" max="15115" width="11.42578125" style="3"/>
    <col min="15116" max="15116" width="12.28515625" style="3" customWidth="1"/>
    <col min="15117" max="15361" width="11.42578125" style="3"/>
    <col min="15362" max="15362" width="13.5703125" style="3" customWidth="1"/>
    <col min="15363" max="15363" width="38.7109375" style="3" customWidth="1"/>
    <col min="15364" max="15371" width="11.42578125" style="3"/>
    <col min="15372" max="15372" width="12.28515625" style="3" customWidth="1"/>
    <col min="15373" max="15617" width="11.42578125" style="3"/>
    <col min="15618" max="15618" width="13.5703125" style="3" customWidth="1"/>
    <col min="15619" max="15619" width="38.7109375" style="3" customWidth="1"/>
    <col min="15620" max="15627" width="11.42578125" style="3"/>
    <col min="15628" max="15628" width="12.28515625" style="3" customWidth="1"/>
    <col min="15629" max="15873" width="11.42578125" style="3"/>
    <col min="15874" max="15874" width="13.5703125" style="3" customWidth="1"/>
    <col min="15875" max="15875" width="38.7109375" style="3" customWidth="1"/>
    <col min="15876" max="15883" width="11.42578125" style="3"/>
    <col min="15884" max="15884" width="12.28515625" style="3" customWidth="1"/>
    <col min="15885" max="16129" width="11.42578125" style="3"/>
    <col min="16130" max="16130" width="13.5703125" style="3" customWidth="1"/>
    <col min="16131" max="16131" width="38.7109375" style="3" customWidth="1"/>
    <col min="16132" max="16139" width="11.42578125" style="3"/>
    <col min="16140" max="16140" width="12.28515625" style="3" customWidth="1"/>
    <col min="16141" max="16384" width="11.42578125" style="3"/>
  </cols>
  <sheetData>
    <row r="1" spans="2:16" ht="12" x14ac:dyDescent="0.2">
      <c r="B1" s="1" t="s">
        <v>0</v>
      </c>
    </row>
    <row r="2" spans="2:16" ht="12" x14ac:dyDescent="0.2"/>
    <row r="3" spans="2:16" ht="12" x14ac:dyDescent="0.2"/>
    <row r="4" spans="2:16" ht="12" x14ac:dyDescent="0.2"/>
    <row r="5" spans="2:16" ht="12" x14ac:dyDescent="0.2"/>
    <row r="6" spans="2:16" s="9" customFormat="1" ht="15.75" x14ac:dyDescent="0.2">
      <c r="B6" s="4"/>
      <c r="C6" s="5"/>
      <c r="D6" s="6"/>
      <c r="E6" s="6"/>
      <c r="F6" s="6"/>
      <c r="G6" s="6"/>
      <c r="H6" s="6"/>
      <c r="I6" s="7" t="s">
        <v>1</v>
      </c>
      <c r="J6" s="6"/>
      <c r="K6" s="6"/>
      <c r="L6" s="6"/>
      <c r="M6" s="6"/>
      <c r="N6" s="6"/>
      <c r="O6" s="6"/>
      <c r="P6" s="8"/>
    </row>
    <row r="7" spans="2:16" ht="12" x14ac:dyDescent="0.2"/>
    <row r="8" spans="2:16" ht="12" x14ac:dyDescent="0.2">
      <c r="B8" s="10" t="s">
        <v>2</v>
      </c>
      <c r="C8" s="11" t="s">
        <v>31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3"/>
    </row>
    <row r="9" spans="2:16" ht="12" x14ac:dyDescent="0.2">
      <c r="B9" s="14" t="s">
        <v>3</v>
      </c>
      <c r="C9" s="2" t="s">
        <v>4</v>
      </c>
      <c r="P9" s="15"/>
    </row>
    <row r="10" spans="2:16" ht="12" x14ac:dyDescent="0.2">
      <c r="B10" s="14" t="s">
        <v>5</v>
      </c>
      <c r="C10" s="2">
        <v>26</v>
      </c>
      <c r="P10" s="15"/>
    </row>
    <row r="11" spans="2:16" ht="12" x14ac:dyDescent="0.2">
      <c r="B11" s="16" t="s">
        <v>6</v>
      </c>
      <c r="C11" s="17">
        <v>45134</v>
      </c>
      <c r="D11" s="18"/>
      <c r="E11" s="18"/>
      <c r="F11" s="18"/>
      <c r="G11" s="18"/>
      <c r="H11" s="18"/>
      <c r="I11" s="18"/>
      <c r="J11" s="19"/>
      <c r="K11" s="18"/>
      <c r="L11" s="19"/>
      <c r="M11" s="19"/>
      <c r="N11" s="19"/>
      <c r="O11" s="19"/>
      <c r="P11" s="20"/>
    </row>
    <row r="12" spans="2:16" ht="12" x14ac:dyDescent="0.2">
      <c r="D12" s="21">
        <v>2025</v>
      </c>
      <c r="E12" s="21">
        <v>2025</v>
      </c>
      <c r="F12" s="21">
        <v>2025</v>
      </c>
      <c r="G12" s="21">
        <v>2025</v>
      </c>
      <c r="H12" s="21">
        <v>2025</v>
      </c>
      <c r="I12" s="21">
        <v>2025</v>
      </c>
      <c r="J12" s="21">
        <v>2025</v>
      </c>
      <c r="K12" s="21">
        <v>2025</v>
      </c>
      <c r="L12" s="21">
        <v>2025</v>
      </c>
      <c r="M12" s="21">
        <v>2025</v>
      </c>
      <c r="N12" s="21">
        <v>2025</v>
      </c>
      <c r="O12" s="21">
        <v>2025</v>
      </c>
    </row>
    <row r="13" spans="2:16" ht="12.75" x14ac:dyDescent="0.2">
      <c r="B13" s="22" t="s">
        <v>7</v>
      </c>
      <c r="C13" s="23"/>
      <c r="D13" s="24" t="s">
        <v>8</v>
      </c>
      <c r="E13" s="24" t="s">
        <v>9</v>
      </c>
      <c r="F13" s="24" t="s">
        <v>10</v>
      </c>
      <c r="G13" s="24" t="s">
        <v>11</v>
      </c>
      <c r="H13" s="24" t="s">
        <v>12</v>
      </c>
      <c r="I13" s="24" t="s">
        <v>13</v>
      </c>
      <c r="J13" s="24" t="s">
        <v>14</v>
      </c>
      <c r="K13" s="24" t="s">
        <v>15</v>
      </c>
      <c r="L13" s="24" t="s">
        <v>16</v>
      </c>
      <c r="M13" s="24" t="s">
        <v>17</v>
      </c>
      <c r="N13" s="24" t="s">
        <v>18</v>
      </c>
      <c r="O13" s="24" t="s">
        <v>19</v>
      </c>
      <c r="P13" s="25" t="s">
        <v>20</v>
      </c>
    </row>
    <row r="14" spans="2:16" ht="12" x14ac:dyDescent="0.2">
      <c r="B14" s="26"/>
      <c r="C14" s="27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15"/>
    </row>
    <row r="15" spans="2:16" ht="12" x14ac:dyDescent="0.2">
      <c r="B15" s="29">
        <v>1</v>
      </c>
      <c r="C15" s="30" t="s">
        <v>21</v>
      </c>
      <c r="D15" s="31">
        <v>3169.51</v>
      </c>
      <c r="E15" s="31">
        <v>3169.51</v>
      </c>
      <c r="F15" s="31">
        <v>3169.51</v>
      </c>
      <c r="G15" s="31">
        <v>3169.51</v>
      </c>
      <c r="H15" s="31">
        <v>3169.51</v>
      </c>
      <c r="I15" s="31">
        <v>3169.51</v>
      </c>
      <c r="J15" s="32">
        <v>3511.62</v>
      </c>
      <c r="K15" s="31">
        <v>3185.36</v>
      </c>
      <c r="L15" s="31">
        <v>3185.36</v>
      </c>
      <c r="M15" s="31">
        <v>3185.36</v>
      </c>
      <c r="N15" s="31">
        <v>3185.36</v>
      </c>
      <c r="O15" s="32">
        <v>4220.5600000000004</v>
      </c>
      <c r="P15" s="33">
        <f>SUM(D15:O15)</f>
        <v>39490.68</v>
      </c>
    </row>
    <row r="16" spans="2:16" ht="12" x14ac:dyDescent="0.2">
      <c r="B16" s="29">
        <v>101</v>
      </c>
      <c r="C16" s="30" t="s">
        <v>22</v>
      </c>
      <c r="D16" s="31"/>
      <c r="E16" s="31"/>
      <c r="F16" s="31"/>
      <c r="G16" s="31"/>
      <c r="H16" s="28"/>
      <c r="I16" s="31">
        <v>3169.51</v>
      </c>
      <c r="J16" s="32"/>
      <c r="K16" s="31"/>
      <c r="L16" s="32"/>
      <c r="M16" s="32"/>
      <c r="N16" s="32"/>
      <c r="O16" s="32">
        <v>3265</v>
      </c>
      <c r="P16" s="33">
        <f>SUM(D16:O16)</f>
        <v>6434.51</v>
      </c>
    </row>
    <row r="17" spans="2:16" ht="12" x14ac:dyDescent="0.2">
      <c r="B17" s="34"/>
      <c r="C17" s="35"/>
      <c r="D17" s="36"/>
      <c r="E17" s="36"/>
      <c r="F17" s="36"/>
      <c r="G17" s="36"/>
      <c r="H17" s="36"/>
      <c r="I17" s="36"/>
      <c r="J17" s="37"/>
      <c r="K17" s="36"/>
      <c r="L17" s="37"/>
      <c r="M17" s="37"/>
      <c r="N17" s="37"/>
      <c r="O17" s="37"/>
      <c r="P17" s="38"/>
    </row>
    <row r="18" spans="2:16" s="43" customFormat="1" ht="12" x14ac:dyDescent="0.2">
      <c r="B18" s="39" t="s">
        <v>23</v>
      </c>
      <c r="C18" s="40"/>
      <c r="D18" s="41">
        <f>SUM(D15:D17)</f>
        <v>3169.51</v>
      </c>
      <c r="E18" s="41">
        <f>SUM(E15:E17)</f>
        <v>3169.51</v>
      </c>
      <c r="F18" s="41">
        <f>SUM(F15:F17)</f>
        <v>3169.51</v>
      </c>
      <c r="G18" s="41">
        <f>SUM(G15:G16)</f>
        <v>3169.51</v>
      </c>
      <c r="H18" s="41">
        <f>SUM(H15:H17)</f>
        <v>3169.51</v>
      </c>
      <c r="I18" s="41">
        <f>SUM(I15:I17)</f>
        <v>6339.02</v>
      </c>
      <c r="J18" s="41">
        <f>SUM(J15:J17)</f>
        <v>3511.62</v>
      </c>
      <c r="K18" s="41">
        <f>SUM(K15:K17)</f>
        <v>3185.36</v>
      </c>
      <c r="L18" s="41">
        <f>SUM(L15:L17)</f>
        <v>3185.36</v>
      </c>
      <c r="M18" s="41">
        <f>SUM(M15:M17)</f>
        <v>3185.36</v>
      </c>
      <c r="N18" s="41">
        <f>SUM(N15:N17)</f>
        <v>3185.36</v>
      </c>
      <c r="O18" s="41">
        <f>SUM(O15:O17)</f>
        <v>7485.56</v>
      </c>
      <c r="P18" s="42">
        <f>SUM(D18:O18)</f>
        <v>45925.189999999995</v>
      </c>
    </row>
    <row r="19" spans="2:16" ht="12" x14ac:dyDescent="0.2">
      <c r="B19" s="29"/>
      <c r="C19" s="30"/>
      <c r="D19" s="44"/>
      <c r="E19" s="44"/>
      <c r="F19" s="44"/>
      <c r="G19" s="44"/>
      <c r="H19" s="44"/>
      <c r="I19" s="44"/>
      <c r="J19" s="28"/>
      <c r="K19" s="44"/>
      <c r="L19" s="28"/>
      <c r="M19" s="28"/>
      <c r="N19" s="28"/>
      <c r="O19" s="28"/>
      <c r="P19" s="15"/>
    </row>
    <row r="20" spans="2:16" ht="12" x14ac:dyDescent="0.2">
      <c r="B20" s="29"/>
      <c r="C20" s="30" t="s">
        <v>24</v>
      </c>
      <c r="D20" s="31">
        <v>241.46</v>
      </c>
      <c r="E20" s="31">
        <v>241.46</v>
      </c>
      <c r="F20" s="31">
        <v>241.46</v>
      </c>
      <c r="G20" s="31">
        <v>241.46</v>
      </c>
      <c r="H20" s="31">
        <v>241.46</v>
      </c>
      <c r="I20" s="31">
        <v>241.46</v>
      </c>
      <c r="J20" s="45">
        <v>264.06</v>
      </c>
      <c r="K20" s="31">
        <v>242.67</v>
      </c>
      <c r="L20" s="31">
        <v>242.67</v>
      </c>
      <c r="M20" s="31">
        <v>242.67</v>
      </c>
      <c r="N20" s="31">
        <v>242.67</v>
      </c>
      <c r="O20" s="45">
        <v>315.45</v>
      </c>
      <c r="P20" s="46">
        <f>SUM(D20:O20)</f>
        <v>2998.95</v>
      </c>
    </row>
    <row r="21" spans="2:16" ht="12" x14ac:dyDescent="0.2">
      <c r="B21" s="47"/>
      <c r="C21" s="48" t="s">
        <v>25</v>
      </c>
      <c r="D21" s="49">
        <v>626.29999999999995</v>
      </c>
      <c r="E21" s="49">
        <v>626.29999999999995</v>
      </c>
      <c r="F21" s="49">
        <v>626.29999999999995</v>
      </c>
      <c r="G21" s="49">
        <v>626.29999999999995</v>
      </c>
      <c r="H21" s="49">
        <v>626.29999999999995</v>
      </c>
      <c r="I21" s="49">
        <v>1252.5899999999999</v>
      </c>
      <c r="J21" s="49">
        <v>703.11</v>
      </c>
      <c r="K21" s="49">
        <v>638.66</v>
      </c>
      <c r="L21" s="49">
        <v>638.66</v>
      </c>
      <c r="M21" s="49">
        <v>638.66</v>
      </c>
      <c r="N21" s="49">
        <v>638.66</v>
      </c>
      <c r="O21" s="49">
        <v>1662.84</v>
      </c>
      <c r="P21" s="50">
        <f>SUM(D21:O21)</f>
        <v>9304.6799999999985</v>
      </c>
    </row>
    <row r="22" spans="2:16" ht="12" x14ac:dyDescent="0.2">
      <c r="B22" s="26"/>
      <c r="C22" s="51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6"/>
    </row>
    <row r="23" spans="2:16" ht="12" x14ac:dyDescent="0.2">
      <c r="B23" s="52" t="s">
        <v>26</v>
      </c>
      <c r="C23" s="53"/>
      <c r="D23" s="54">
        <f>SUM(D20:D22)</f>
        <v>867.76</v>
      </c>
      <c r="E23" s="54">
        <f t="shared" ref="E23:P23" si="0">SUM(E20:E22)</f>
        <v>867.76</v>
      </c>
      <c r="F23" s="54">
        <f t="shared" si="0"/>
        <v>867.76</v>
      </c>
      <c r="G23" s="54">
        <f t="shared" si="0"/>
        <v>867.76</v>
      </c>
      <c r="H23" s="54">
        <f t="shared" si="0"/>
        <v>867.76</v>
      </c>
      <c r="I23" s="54">
        <f t="shared" si="0"/>
        <v>1494.05</v>
      </c>
      <c r="J23" s="54">
        <f t="shared" si="0"/>
        <v>967.17000000000007</v>
      </c>
      <c r="K23" s="54">
        <f t="shared" si="0"/>
        <v>881.32999999999993</v>
      </c>
      <c r="L23" s="54">
        <f t="shared" si="0"/>
        <v>881.32999999999993</v>
      </c>
      <c r="M23" s="54">
        <f t="shared" si="0"/>
        <v>881.32999999999993</v>
      </c>
      <c r="N23" s="54">
        <f t="shared" si="0"/>
        <v>881.32999999999993</v>
      </c>
      <c r="O23" s="54">
        <f t="shared" si="0"/>
        <v>1978.29</v>
      </c>
      <c r="P23" s="55">
        <f t="shared" si="0"/>
        <v>12303.629999999997</v>
      </c>
    </row>
    <row r="24" spans="2:16" ht="12" x14ac:dyDescent="0.2">
      <c r="B24" s="26"/>
      <c r="C24" s="51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6"/>
    </row>
    <row r="25" spans="2:16" s="43" customFormat="1" ht="12" x14ac:dyDescent="0.2">
      <c r="B25" s="52" t="s">
        <v>27</v>
      </c>
      <c r="C25" s="53"/>
      <c r="D25" s="54">
        <f>D18-D23</f>
        <v>2301.75</v>
      </c>
      <c r="E25" s="54">
        <f t="shared" ref="E25:P25" si="1">E18-E23</f>
        <v>2301.75</v>
      </c>
      <c r="F25" s="54">
        <f t="shared" si="1"/>
        <v>2301.75</v>
      </c>
      <c r="G25" s="54">
        <f>G18-G23</f>
        <v>2301.75</v>
      </c>
      <c r="H25" s="54">
        <f>H15-H23</f>
        <v>2301.75</v>
      </c>
      <c r="I25" s="54">
        <f t="shared" si="1"/>
        <v>4844.97</v>
      </c>
      <c r="J25" s="54">
        <f t="shared" si="1"/>
        <v>2544.4499999999998</v>
      </c>
      <c r="K25" s="54">
        <f t="shared" si="1"/>
        <v>2304.0300000000002</v>
      </c>
      <c r="L25" s="54">
        <f t="shared" si="1"/>
        <v>2304.0300000000002</v>
      </c>
      <c r="M25" s="54">
        <f t="shared" si="1"/>
        <v>2304.0300000000002</v>
      </c>
      <c r="N25" s="54">
        <f t="shared" si="1"/>
        <v>2304.0300000000002</v>
      </c>
      <c r="O25" s="54">
        <f t="shared" si="1"/>
        <v>5507.27</v>
      </c>
      <c r="P25" s="55">
        <f>SUM(D25:O25)</f>
        <v>33621.56</v>
      </c>
    </row>
    <row r="26" spans="2:16" ht="12" x14ac:dyDescent="0.2">
      <c r="B26" s="26"/>
      <c r="C26" s="51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6"/>
    </row>
    <row r="27" spans="2:16" ht="12" x14ac:dyDescent="0.2">
      <c r="B27" s="14" t="s">
        <v>28</v>
      </c>
      <c r="C27" s="51"/>
      <c r="D27" s="45">
        <v>528.25</v>
      </c>
      <c r="E27" s="45">
        <v>528.25</v>
      </c>
      <c r="F27" s="45">
        <v>528.25</v>
      </c>
      <c r="G27" s="45">
        <v>528.25</v>
      </c>
      <c r="H27" s="45">
        <v>528.25</v>
      </c>
      <c r="I27" s="45">
        <v>528.25</v>
      </c>
      <c r="J27" s="45">
        <v>530.89</v>
      </c>
      <c r="K27" s="45">
        <v>530.89</v>
      </c>
      <c r="L27" s="45">
        <v>530.89</v>
      </c>
      <c r="M27" s="45">
        <v>530.89</v>
      </c>
      <c r="N27" s="45">
        <v>530.89</v>
      </c>
      <c r="O27" s="45">
        <v>610.52</v>
      </c>
      <c r="P27" s="46">
        <f>SUM(D27:O27)</f>
        <v>6434.4700000000012</v>
      </c>
    </row>
    <row r="28" spans="2:16" ht="12" x14ac:dyDescent="0.2">
      <c r="B28" s="14" t="s">
        <v>29</v>
      </c>
      <c r="C28" s="51"/>
      <c r="D28" s="45">
        <v>1235.8</v>
      </c>
      <c r="E28" s="45">
        <v>1235.8</v>
      </c>
      <c r="F28" s="45">
        <v>1235.8</v>
      </c>
      <c r="G28" s="45">
        <v>1235.8</v>
      </c>
      <c r="H28" s="45">
        <v>1235.8</v>
      </c>
      <c r="I28" s="45">
        <v>1235.8</v>
      </c>
      <c r="J28" s="45">
        <v>1350.79</v>
      </c>
      <c r="K28" s="45">
        <v>1241.97</v>
      </c>
      <c r="L28" s="45">
        <v>1241.97</v>
      </c>
      <c r="M28" s="45">
        <v>1241.97</v>
      </c>
      <c r="N28" s="45">
        <v>1241.97</v>
      </c>
      <c r="O28" s="45">
        <v>1614.63</v>
      </c>
      <c r="P28" s="46">
        <f t="shared" ref="P28:P29" si="2">SUM(D28:O28)</f>
        <v>15348.099999999999</v>
      </c>
    </row>
    <row r="29" spans="2:16" ht="12" x14ac:dyDescent="0.2">
      <c r="B29" s="56" t="s">
        <v>30</v>
      </c>
      <c r="C29" s="57"/>
      <c r="D29" s="58">
        <f>D25+D23+D28</f>
        <v>4405.3100000000004</v>
      </c>
      <c r="E29" s="58">
        <f t="shared" ref="E29:O29" si="3">E25+E23+E28</f>
        <v>4405.3100000000004</v>
      </c>
      <c r="F29" s="58">
        <f t="shared" si="3"/>
        <v>4405.3100000000004</v>
      </c>
      <c r="G29" s="58">
        <f t="shared" si="3"/>
        <v>4405.3100000000004</v>
      </c>
      <c r="H29" s="58">
        <f t="shared" si="3"/>
        <v>4405.3100000000004</v>
      </c>
      <c r="I29" s="58">
        <f t="shared" si="3"/>
        <v>7574.8200000000006</v>
      </c>
      <c r="J29" s="58">
        <f t="shared" si="3"/>
        <v>4862.41</v>
      </c>
      <c r="K29" s="58">
        <f t="shared" si="3"/>
        <v>4427.33</v>
      </c>
      <c r="L29" s="58">
        <f t="shared" si="3"/>
        <v>4427.33</v>
      </c>
      <c r="M29" s="58">
        <f t="shared" si="3"/>
        <v>4427.33</v>
      </c>
      <c r="N29" s="58">
        <f t="shared" si="3"/>
        <v>4427.33</v>
      </c>
      <c r="O29" s="58">
        <f t="shared" si="3"/>
        <v>9100.19</v>
      </c>
      <c r="P29" s="59">
        <f t="shared" si="2"/>
        <v>61273.290000000008</v>
      </c>
    </row>
    <row r="30" spans="2:16" ht="12" x14ac:dyDescent="0.2">
      <c r="B30" s="1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</row>
    <row r="31" spans="2:16" ht="12" x14ac:dyDescent="0.2"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</row>
  </sheetData>
  <mergeCells count="1">
    <mergeCell ref="B13:C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pid_gloria</dc:creator>
  <cp:lastModifiedBy>pid_gloria</cp:lastModifiedBy>
  <dcterms:created xsi:type="dcterms:W3CDTF">2026-03-16T09:42:42Z</dcterms:created>
  <dcterms:modified xsi:type="dcterms:W3CDTF">2026-03-16T09:47:12Z</dcterms:modified>
</cp:coreProperties>
</file>