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rb_josemaria\Downloads\"/>
    </mc:Choice>
  </mc:AlternateContent>
  <xr:revisionPtr revIDLastSave="0" documentId="13_ncr:1_{6170BC81-6032-43B4-B89B-D1E12835E047}" xr6:coauthVersionLast="47" xr6:coauthVersionMax="47" xr10:uidLastSave="{00000000-0000-0000-0000-000000000000}"/>
  <bookViews>
    <workbookView xWindow="0" yWindow="0" windowWidth="14400" windowHeight="15600" xr2:uid="{00000000-000D-0000-FFFF-FFFF00000000}"/>
  </bookViews>
  <sheets>
    <sheet name="RECLAMACIONES " sheetId="1" r:id="rId1"/>
    <sheet name="SUGERENCIAS" sheetId="2" r:id="rId2"/>
    <sheet name="COMPARATIVA POR AÑOS" sheetId="3" r:id="rId3"/>
    <sheet name="COMPARATIVA POR TRIMESTRES" sheetId="4" r:id="rId4"/>
  </sheets>
  <calcPr calcId="181029"/>
</workbook>
</file>

<file path=xl/calcChain.xml><?xml version="1.0" encoding="utf-8"?>
<calcChain xmlns="http://schemas.openxmlformats.org/spreadsheetml/2006/main">
  <c r="P173" i="1" l="1"/>
  <c r="Q173" i="1"/>
  <c r="G175" i="1"/>
  <c r="P201" i="1" s="1"/>
  <c r="H175" i="1"/>
  <c r="G192" i="1"/>
  <c r="H192" i="1"/>
  <c r="P196" i="1"/>
  <c r="Q196" i="1"/>
  <c r="P202" i="1" s="1"/>
  <c r="O123" i="2"/>
  <c r="P123" i="2"/>
  <c r="N148" i="2" s="1"/>
  <c r="G124" i="2"/>
  <c r="H124" i="2"/>
  <c r="G136" i="2"/>
  <c r="H136" i="2"/>
  <c r="O137" i="2"/>
  <c r="N147" i="2" s="1"/>
  <c r="P137" i="2"/>
  <c r="F19" i="2"/>
  <c r="F18" i="2"/>
  <c r="F17" i="2"/>
  <c r="F16" i="2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6" i="1"/>
  <c r="F15" i="1"/>
  <c r="F14" i="1"/>
  <c r="F13" i="1"/>
  <c r="F12" i="1"/>
  <c r="F11" i="1"/>
  <c r="F10" i="1"/>
  <c r="F9" i="1"/>
  <c r="G3" i="1" l="1"/>
  <c r="A8" i="1"/>
  <c r="A7" i="1"/>
  <c r="A6" i="1"/>
  <c r="A5" i="1"/>
  <c r="A4" i="1"/>
  <c r="F15" i="2" l="1"/>
  <c r="F14" i="2"/>
  <c r="F13" i="2"/>
  <c r="F12" i="2"/>
  <c r="F9" i="2"/>
  <c r="F8" i="2"/>
  <c r="F7" i="2"/>
  <c r="F6" i="2"/>
  <c r="F5" i="2"/>
  <c r="F4" i="2"/>
  <c r="E19" i="2"/>
  <c r="E18" i="2"/>
  <c r="E17" i="2"/>
  <c r="E16" i="2"/>
  <c r="E15" i="2"/>
  <c r="E14" i="2"/>
  <c r="E13" i="2"/>
  <c r="E12" i="2"/>
  <c r="E10" i="2"/>
  <c r="E9" i="2"/>
  <c r="E8" i="2"/>
  <c r="E7" i="2"/>
  <c r="E6" i="2"/>
  <c r="E5" i="2"/>
  <c r="E4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G211" i="1" l="1"/>
  <c r="F17" i="1" s="1"/>
  <c r="G226" i="1" l="1"/>
  <c r="B17" i="3" s="1"/>
  <c r="A3" i="1"/>
  <c r="B5" i="4" l="1"/>
  <c r="H148" i="2"/>
  <c r="F11" i="2" s="1"/>
  <c r="G148" i="2"/>
  <c r="E11" i="2" s="1"/>
  <c r="H147" i="2"/>
  <c r="H158" i="2" l="1"/>
  <c r="F10" i="2"/>
  <c r="C4" i="4"/>
  <c r="C7" i="4" l="1"/>
  <c r="G4" i="1" l="1"/>
  <c r="G6" i="1"/>
  <c r="G7" i="1"/>
  <c r="G8" i="1"/>
  <c r="F4" i="1"/>
  <c r="F8" i="1" l="1"/>
  <c r="F7" i="1"/>
  <c r="G5" i="1"/>
  <c r="F5" i="1"/>
  <c r="F6" i="1"/>
  <c r="F3" i="1"/>
  <c r="B7" i="4"/>
  <c r="F31" i="1" l="1"/>
  <c r="B6" i="4" l="1"/>
  <c r="C5" i="4" l="1"/>
  <c r="G158" i="2"/>
  <c r="C6" i="4"/>
  <c r="C17" i="3" l="1"/>
  <c r="F21" i="2"/>
  <c r="E21" i="2"/>
  <c r="C10" i="4" l="1"/>
  <c r="B10" i="4"/>
  <c r="H226" i="1" l="1"/>
  <c r="G31" i="1" l="1"/>
</calcChain>
</file>

<file path=xl/sharedStrings.xml><?xml version="1.0" encoding="utf-8"?>
<sst xmlns="http://schemas.openxmlformats.org/spreadsheetml/2006/main" count="200" uniqueCount="66">
  <si>
    <t>POLICÍA LOCAL</t>
  </si>
  <si>
    <t>PRESENTADAS</t>
  </si>
  <si>
    <t>TRAMITADAS</t>
  </si>
  <si>
    <t>TOTAL</t>
  </si>
  <si>
    <t>AÑOS</t>
  </si>
  <si>
    <t>SUGERENCIAS</t>
  </si>
  <si>
    <t>RECLAMACIONES</t>
  </si>
  <si>
    <t>TRIMESTRES</t>
  </si>
  <si>
    <t>SERVICIO DE MEDIO AMBIENTE</t>
  </si>
  <si>
    <t>OFICINA DE GESTIÓN TRIBUTARIA</t>
  </si>
  <si>
    <t>SECCIÓN DE INFORMÁTICA</t>
  </si>
  <si>
    <t>SERVICIO DE MANTENIMIENTO</t>
  </si>
  <si>
    <t>TOTAL: 101</t>
  </si>
  <si>
    <t xml:space="preserve">TOTAL </t>
  </si>
  <si>
    <t xml:space="preserve">PRESENTADAS </t>
  </si>
  <si>
    <t xml:space="preserve">TRAMITADAS </t>
  </si>
  <si>
    <t>OFICINA DE ATENCIÓN AL CIUDADANO</t>
  </si>
  <si>
    <t>SERVICIO DE LICENCIAS</t>
  </si>
  <si>
    <t>SERVICIO DE ATENCIÓN AL CIUDADANO</t>
  </si>
  <si>
    <t>SERVICIO DE PLANEAMIENTO</t>
  </si>
  <si>
    <t>SERVICIO DE ACCIÓN SOCIAL</t>
  </si>
  <si>
    <t>SERVICIO DE INFRAESTRUCTURAS</t>
  </si>
  <si>
    <t>NEGOCIADO DE FESTEJOS</t>
  </si>
  <si>
    <t>PATRONATO MUNICIPAL DE DEPORTES</t>
  </si>
  <si>
    <t>PRESENT.</t>
  </si>
  <si>
    <t>TRAMIT.</t>
  </si>
  <si>
    <t>SERVICIO DE  MOVILIDAD</t>
  </si>
  <si>
    <t>SERVICIO DE CULTURA</t>
  </si>
  <si>
    <t>SERVICIO DE OBRAS</t>
  </si>
  <si>
    <t>SERVICIO DE MOVILIDAD</t>
  </si>
  <si>
    <t>CONCEJALÍA DE CULTURA</t>
  </si>
  <si>
    <t>CONCEJALÍA DE URBANISMO</t>
  </si>
  <si>
    <t>SERVICIO DE CONTROL, DISCIPLINA E INSPEC.</t>
  </si>
  <si>
    <t>SERVICIO DE LICENCIAS URBANÍSTICAS</t>
  </si>
  <si>
    <t>SERVICIO DE PERSONAL</t>
  </si>
  <si>
    <t>CONCEJALÍA DE EDUCACIÓN</t>
  </si>
  <si>
    <t>SERVICIO DE EDUCACIÓN</t>
  </si>
  <si>
    <t>SERVICIO DE GESTIÓN TRIBUTARIA</t>
  </si>
  <si>
    <t xml:space="preserve">CONCEJALÍA DE EDUCACIÓN </t>
  </si>
  <si>
    <t>TESORERÍA</t>
  </si>
  <si>
    <t>Nº  SUGERENCIAS AÑO 2023</t>
  </si>
  <si>
    <t>OFICIAL MAYOR</t>
  </si>
  <si>
    <t>ESTADO TRAMITACIÓN SUGERENCIAS 1º TRIMESTRE  2023</t>
  </si>
  <si>
    <t>ESTADO TRAMITACIÓN SUGERENCIAS 2º TRIMESTRE  2023</t>
  </si>
  <si>
    <t xml:space="preserve">SERVICIO DE EDUCACIÓN </t>
  </si>
  <si>
    <t>ESTADO TRAMITACIÓN SUGERENCIAS 3º TRIMESTRE  2023</t>
  </si>
  <si>
    <t xml:space="preserve">CONCEJALÍA DE URBANISMO </t>
  </si>
  <si>
    <t>ESTADO TRAMITACIÓN SUGERENCIAS 4º TRIMESTRE  2023</t>
  </si>
  <si>
    <t>PRESENT</t>
  </si>
  <si>
    <t>Nº  RECLAMACIONES AÑO 2023</t>
  </si>
  <si>
    <t>ESTADO DE TRAMITACIÓN DE RECLAMACIONES 1º TRIMESTRE 2023</t>
  </si>
  <si>
    <t>ESTADO DE TRAMITACIÓN DE RECLAMACIONES 2º TRIMESTRE 2023</t>
  </si>
  <si>
    <t>ESTADO DE TRAMITACIÓN DE RECLAMACIONES 3º TRIMESTRE 2023</t>
  </si>
  <si>
    <t>ESTADO DE TRAMITACIÓN DE RECLAMACIONES 4º TRIMESTRE 2023</t>
  </si>
  <si>
    <t xml:space="preserve"> RECLAMACIONES  AÑO 2023</t>
  </si>
  <si>
    <t>SERVCIO DE CULTURA</t>
  </si>
  <si>
    <t>SERVCIO DE CONTROL, DISCIPLINA URBANÍSTICA</t>
  </si>
  <si>
    <t>SERVICIO DE MUSEOS, ARCHIVOS Y PATRIM.</t>
  </si>
  <si>
    <t>INSPECCIÓN DE URBANISMO</t>
  </si>
  <si>
    <t>CONCEJALÍA DE FESTEJOS</t>
  </si>
  <si>
    <t>EDUSI</t>
  </si>
  <si>
    <t>SERVICIO DE BIBLIOTECAS</t>
  </si>
  <si>
    <t>SERVICIO DE DISCIPLINA URBANÍSITCA</t>
  </si>
  <si>
    <t>SERVICIO DE JUVENTUD</t>
  </si>
  <si>
    <t>SERVICIO DE MUSEOS</t>
  </si>
  <si>
    <t>(actualizado a 20/03/2024)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</si>
</sst>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0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Times New Roman"/>
      <family val="1"/>
    </font>
    <font>
      <sz val="10"/>
      <color theme="1"/>
      <name val="Calibri"/>
      <family val="2"/>
    </font>
    <font>
      <sz val="11"/>
      <color rgb="FF000000"/>
      <name val="Calibri"/>
      <family val="2"/>
    </font>
    <font>
      <b/>
      <sz val="10"/>
      <color theme="1"/>
      <name val="Calibri"/>
      <family val="2"/>
    </font>
    <font>
      <b/>
      <sz val="10"/>
      <color rgb="FF000000"/>
      <name val="Calibri"/>
      <family val="2"/>
    </font>
    <font>
      <b/>
      <sz val="11"/>
      <color theme="1"/>
      <name val="Calibri"/>
      <family val="2"/>
    </font>
    <font>
      <u/>
      <sz val="10"/>
      <color indexed="12"/>
      <name val="Arial"/>
      <family val="2"/>
    </font>
    <font>
      <sz val="1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93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 indent="15"/>
    </xf>
    <xf numFmtId="0" fontId="8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wrapText="1"/>
    </xf>
    <xf numFmtId="0" fontId="10" fillId="0" borderId="0" xfId="0" applyFont="1"/>
    <xf numFmtId="0" fontId="2" fillId="0" borderId="0" xfId="0" applyFont="1" applyAlignment="1">
      <alignment wrapText="1"/>
    </xf>
    <xf numFmtId="0" fontId="11" fillId="0" borderId="0" xfId="1" applyAlignment="1" applyProtection="1"/>
    <xf numFmtId="1" fontId="0" fillId="0" borderId="0" xfId="0" applyNumberFormat="1"/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0" fillId="0" borderId="1" xfId="0" applyNumberFormat="1" applyBorder="1" applyAlignment="1">
      <alignment wrapText="1"/>
    </xf>
    <xf numFmtId="1" fontId="0" fillId="0" borderId="1" xfId="0" applyNumberFormat="1" applyBorder="1"/>
    <xf numFmtId="0" fontId="8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horizontal="right"/>
    </xf>
    <xf numFmtId="0" fontId="0" fillId="0" borderId="0" xfId="0" applyAlignment="1">
      <alignment horizontal="center"/>
    </xf>
    <xf numFmtId="0" fontId="6" fillId="0" borderId="1" xfId="0" applyFont="1" applyBorder="1"/>
    <xf numFmtId="0" fontId="12" fillId="0" borderId="1" xfId="0" applyFont="1" applyBorder="1" applyAlignment="1">
      <alignment horizontal="right" vertical="center"/>
    </xf>
    <xf numFmtId="0" fontId="5" fillId="0" borderId="1" xfId="0" applyFont="1" applyBorder="1"/>
    <xf numFmtId="0" fontId="6" fillId="0" borderId="1" xfId="0" applyFont="1" applyBorder="1" applyAlignment="1">
      <alignment horizontal="left" vertical="center" wrapText="1"/>
    </xf>
    <xf numFmtId="0" fontId="4" fillId="0" borderId="1" xfId="0" applyFont="1" applyBorder="1"/>
    <xf numFmtId="0" fontId="7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 indent="15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0" fillId="0" borderId="1" xfId="0" applyBorder="1"/>
    <xf numFmtId="0" fontId="1" fillId="0" borderId="1" xfId="0" applyFont="1" applyBorder="1"/>
    <xf numFmtId="0" fontId="1" fillId="0" borderId="5" xfId="0" applyFont="1" applyBorder="1"/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0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6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2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2" fontId="8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2" fontId="8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2" fillId="0" borderId="1" xfId="0" applyFont="1" applyBorder="1" applyAlignment="1">
      <alignment vertical="center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0" fillId="0" borderId="6" xfId="0" applyBorder="1"/>
    <xf numFmtId="0" fontId="0" fillId="0" borderId="7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endParaRPr lang="en-US"/>
          </a:p>
          <a:p>
            <a:pPr>
              <a:defRPr/>
            </a:pPr>
            <a:endParaRPr lang="en-US"/>
          </a:p>
          <a:p>
            <a:pPr>
              <a:defRPr/>
            </a:pPr>
            <a:endParaRPr lang="en-US"/>
          </a:p>
          <a:p>
            <a:pPr>
              <a:defRPr/>
            </a:pPr>
            <a:r>
              <a:rPr lang="en-US"/>
              <a:t>Nº  RECLAMACIONES AÑO 2023</a:t>
            </a:r>
          </a:p>
          <a:p>
            <a:pPr>
              <a:defRPr/>
            </a:pPr>
            <a:endParaRPr lang="en-US"/>
          </a:p>
        </c:rich>
      </c:tx>
      <c:layout>
        <c:manualLayout>
          <c:xMode val="edge"/>
          <c:yMode val="edge"/>
          <c:x val="0.11986831542964346"/>
          <c:y val="4.028196742838175E-3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'RECLAMACIONES '!$F$2</c:f>
              <c:strCache>
                <c:ptCount val="1"/>
                <c:pt idx="0">
                  <c:v>PRESENTADAS</c:v>
                </c:pt>
              </c:strCache>
            </c:strRef>
          </c:tx>
          <c:explosion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'RECLAMACIONES '!$A$3:$E$30</c:f>
              <c:strCache>
                <c:ptCount val="28"/>
                <c:pt idx="0">
                  <c:v>CONCEJALÍA DE CULTURA</c:v>
                </c:pt>
                <c:pt idx="1">
                  <c:v>CONCEJALÍA DE EDUCACIÓN </c:v>
                </c:pt>
                <c:pt idx="2">
                  <c:v>CONCEJALÍA DE FESTEJOS</c:v>
                </c:pt>
                <c:pt idx="3">
                  <c:v>EDUSI</c:v>
                </c:pt>
                <c:pt idx="4">
                  <c:v>INSPECCIÓN DE URBANISMO</c:v>
                </c:pt>
                <c:pt idx="5">
                  <c:v>NEGOCIADO DE FESTEJOS</c:v>
                </c:pt>
                <c:pt idx="6">
                  <c:v>OFICINA DE ATENCIÓN AL CIUDADANO</c:v>
                </c:pt>
                <c:pt idx="7">
                  <c:v>OFICINA DE GESTIÓN TRIBUTARIA</c:v>
                </c:pt>
                <c:pt idx="8">
                  <c:v>PATRONATO MUNICIPAL DE DEPORTES</c:v>
                </c:pt>
                <c:pt idx="9">
                  <c:v>POLICÍA LOCAL</c:v>
                </c:pt>
                <c:pt idx="10">
                  <c:v>SECCIÓN DE INFORMÁTICA</c:v>
                </c:pt>
                <c:pt idx="11">
                  <c:v>SERVICIO DE ACCIÓN SOCIAL</c:v>
                </c:pt>
                <c:pt idx="12">
                  <c:v>SERVICIO DE ATENCIÓN AL CIUDADANO</c:v>
                </c:pt>
                <c:pt idx="13">
                  <c:v>SERVICIO DE BIBLIOTECAS</c:v>
                </c:pt>
                <c:pt idx="14">
                  <c:v>SERVICIO DE CULTURA</c:v>
                </c:pt>
                <c:pt idx="15">
                  <c:v>SERVICIO DE CONTROL, DISCIPLINA E INSPEC.</c:v>
                </c:pt>
                <c:pt idx="16">
                  <c:v>SERVICIO DE GESTIÓN TRIBUTARIA</c:v>
                </c:pt>
                <c:pt idx="17">
                  <c:v>SERVICIO DE INFRAESTRUCTURAS</c:v>
                </c:pt>
                <c:pt idx="18">
                  <c:v>SERVICIO DE JUVENTUD</c:v>
                </c:pt>
                <c:pt idx="19">
                  <c:v>SERVICIO DE LICENCIAS URBANÍSTICAS</c:v>
                </c:pt>
                <c:pt idx="20">
                  <c:v>SERVICIO DE MANTENIMIENTO</c:v>
                </c:pt>
                <c:pt idx="21">
                  <c:v>SERVICIO DE MEDIO AMBIENTE</c:v>
                </c:pt>
                <c:pt idx="22">
                  <c:v>SERVICIO DE MOVILIDAD</c:v>
                </c:pt>
                <c:pt idx="23">
                  <c:v>SERVICIO DE MUSEOS</c:v>
                </c:pt>
                <c:pt idx="24">
                  <c:v>SERVICIO DE OBRAS</c:v>
                </c:pt>
                <c:pt idx="25">
                  <c:v>SERVICIO DE PERSONAL</c:v>
                </c:pt>
                <c:pt idx="26">
                  <c:v>SERVICIO DE PLANEAMIENTO</c:v>
                </c:pt>
                <c:pt idx="27">
                  <c:v>TESORERÍA</c:v>
                </c:pt>
              </c:strCache>
            </c:strRef>
          </c:cat>
          <c:val>
            <c:numRef>
              <c:f>'RECLAMACIONES '!$F$3:$F$30</c:f>
              <c:numCache>
                <c:formatCode>0</c:formatCode>
                <c:ptCount val="28"/>
                <c:pt idx="0">
                  <c:v>5</c:v>
                </c:pt>
                <c:pt idx="1">
                  <c:v>10</c:v>
                </c:pt>
                <c:pt idx="2">
                  <c:v>4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7</c:v>
                </c:pt>
                <c:pt idx="8">
                  <c:v>13</c:v>
                </c:pt>
                <c:pt idx="9">
                  <c:v>24</c:v>
                </c:pt>
                <c:pt idx="10">
                  <c:v>5</c:v>
                </c:pt>
                <c:pt idx="11">
                  <c:v>8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9</c:v>
                </c:pt>
                <c:pt idx="16">
                  <c:v>1</c:v>
                </c:pt>
                <c:pt idx="17">
                  <c:v>15</c:v>
                </c:pt>
                <c:pt idx="18">
                  <c:v>3</c:v>
                </c:pt>
                <c:pt idx="19">
                  <c:v>1</c:v>
                </c:pt>
                <c:pt idx="20">
                  <c:v>54</c:v>
                </c:pt>
                <c:pt idx="21">
                  <c:v>108</c:v>
                </c:pt>
                <c:pt idx="22">
                  <c:v>44</c:v>
                </c:pt>
                <c:pt idx="23">
                  <c:v>3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5B-4293-ADAD-9DB8F4E399CB}"/>
            </c:ext>
          </c:extLst>
        </c:ser>
        <c:ser>
          <c:idx val="1"/>
          <c:order val="1"/>
          <c:tx>
            <c:strRef>
              <c:f>'RECLAMACIONES '!$G$2</c:f>
              <c:strCache>
                <c:ptCount val="1"/>
                <c:pt idx="0">
                  <c:v>TRAMITADAS</c:v>
                </c:pt>
              </c:strCache>
            </c:strRef>
          </c:tx>
          <c:cat>
            <c:strRef>
              <c:f>'RECLAMACIONES '!$A$3:$E$30</c:f>
              <c:strCache>
                <c:ptCount val="28"/>
                <c:pt idx="0">
                  <c:v>CONCEJALÍA DE CULTURA</c:v>
                </c:pt>
                <c:pt idx="1">
                  <c:v>CONCEJALÍA DE EDUCACIÓN </c:v>
                </c:pt>
                <c:pt idx="2">
                  <c:v>CONCEJALÍA DE FESTEJOS</c:v>
                </c:pt>
                <c:pt idx="3">
                  <c:v>EDUSI</c:v>
                </c:pt>
                <c:pt idx="4">
                  <c:v>INSPECCIÓN DE URBANISMO</c:v>
                </c:pt>
                <c:pt idx="5">
                  <c:v>NEGOCIADO DE FESTEJOS</c:v>
                </c:pt>
                <c:pt idx="6">
                  <c:v>OFICINA DE ATENCIÓN AL CIUDADANO</c:v>
                </c:pt>
                <c:pt idx="7">
                  <c:v>OFICINA DE GESTIÓN TRIBUTARIA</c:v>
                </c:pt>
                <c:pt idx="8">
                  <c:v>PATRONATO MUNICIPAL DE DEPORTES</c:v>
                </c:pt>
                <c:pt idx="9">
                  <c:v>POLICÍA LOCAL</c:v>
                </c:pt>
                <c:pt idx="10">
                  <c:v>SECCIÓN DE INFORMÁTICA</c:v>
                </c:pt>
                <c:pt idx="11">
                  <c:v>SERVICIO DE ACCIÓN SOCIAL</c:v>
                </c:pt>
                <c:pt idx="12">
                  <c:v>SERVICIO DE ATENCIÓN AL CIUDADANO</c:v>
                </c:pt>
                <c:pt idx="13">
                  <c:v>SERVICIO DE BIBLIOTECAS</c:v>
                </c:pt>
                <c:pt idx="14">
                  <c:v>SERVICIO DE CULTURA</c:v>
                </c:pt>
                <c:pt idx="15">
                  <c:v>SERVICIO DE CONTROL, DISCIPLINA E INSPEC.</c:v>
                </c:pt>
                <c:pt idx="16">
                  <c:v>SERVICIO DE GESTIÓN TRIBUTARIA</c:v>
                </c:pt>
                <c:pt idx="17">
                  <c:v>SERVICIO DE INFRAESTRUCTURAS</c:v>
                </c:pt>
                <c:pt idx="18">
                  <c:v>SERVICIO DE JUVENTUD</c:v>
                </c:pt>
                <c:pt idx="19">
                  <c:v>SERVICIO DE LICENCIAS URBANÍSTICAS</c:v>
                </c:pt>
                <c:pt idx="20">
                  <c:v>SERVICIO DE MANTENIMIENTO</c:v>
                </c:pt>
                <c:pt idx="21">
                  <c:v>SERVICIO DE MEDIO AMBIENTE</c:v>
                </c:pt>
                <c:pt idx="22">
                  <c:v>SERVICIO DE MOVILIDAD</c:v>
                </c:pt>
                <c:pt idx="23">
                  <c:v>SERVICIO DE MUSEOS</c:v>
                </c:pt>
                <c:pt idx="24">
                  <c:v>SERVICIO DE OBRAS</c:v>
                </c:pt>
                <c:pt idx="25">
                  <c:v>SERVICIO DE PERSONAL</c:v>
                </c:pt>
                <c:pt idx="26">
                  <c:v>SERVICIO DE PLANEAMIENTO</c:v>
                </c:pt>
                <c:pt idx="27">
                  <c:v>TESORERÍA</c:v>
                </c:pt>
              </c:strCache>
            </c:strRef>
          </c:cat>
          <c:val>
            <c:numRef>
              <c:f>'RECLAMACIONES '!$G$3:$G$30</c:f>
              <c:numCache>
                <c:formatCode>0</c:formatCode>
                <c:ptCount val="28"/>
                <c:pt idx="0">
                  <c:v>5</c:v>
                </c:pt>
                <c:pt idx="1">
                  <c:v>10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3</c:v>
                </c:pt>
                <c:pt idx="9">
                  <c:v>21</c:v>
                </c:pt>
                <c:pt idx="10">
                  <c:v>5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14</c:v>
                </c:pt>
                <c:pt idx="18">
                  <c:v>0</c:v>
                </c:pt>
                <c:pt idx="19">
                  <c:v>1</c:v>
                </c:pt>
                <c:pt idx="20">
                  <c:v>54</c:v>
                </c:pt>
                <c:pt idx="21">
                  <c:v>83</c:v>
                </c:pt>
                <c:pt idx="22">
                  <c:v>41</c:v>
                </c:pt>
                <c:pt idx="23">
                  <c:v>3</c:v>
                </c:pt>
                <c:pt idx="24">
                  <c:v>1</c:v>
                </c:pt>
                <c:pt idx="25">
                  <c:v>1</c:v>
                </c:pt>
                <c:pt idx="26">
                  <c:v>3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5B-4293-ADAD-9DB8F4E399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6367939427201761"/>
          <c:y val="8.1192904474168867E-2"/>
          <c:w val="0.28140114717065323"/>
          <c:h val="0.85698402408851337"/>
        </c:manualLayout>
      </c:layout>
      <c:overlay val="0"/>
      <c:txPr>
        <a:bodyPr/>
        <a:lstStyle/>
        <a:p>
          <a:pPr rtl="0">
            <a:defRPr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6126457645357"/>
          <c:y val="3.444597701149426E-2"/>
          <c:w val="0.67175122448388391"/>
          <c:h val="0.570014650781478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'RECLAMACIONES '!$F$2</c:f>
              <c:strCache>
                <c:ptCount val="1"/>
                <c:pt idx="0">
                  <c:v>PRESENTADAS</c:v>
                </c:pt>
              </c:strCache>
            </c:strRef>
          </c:tx>
          <c:invertIfNegative val="0"/>
          <c:cat>
            <c:strRef>
              <c:f>'RECLAMACIONES '!$A$3:$E$30</c:f>
              <c:strCache>
                <c:ptCount val="28"/>
                <c:pt idx="0">
                  <c:v>CONCEJALÍA DE CULTURA</c:v>
                </c:pt>
                <c:pt idx="1">
                  <c:v>CONCEJALÍA DE EDUCACIÓN </c:v>
                </c:pt>
                <c:pt idx="2">
                  <c:v>CONCEJALÍA DE FESTEJOS</c:v>
                </c:pt>
                <c:pt idx="3">
                  <c:v>EDUSI</c:v>
                </c:pt>
                <c:pt idx="4">
                  <c:v>INSPECCIÓN DE URBANISMO</c:v>
                </c:pt>
                <c:pt idx="5">
                  <c:v>NEGOCIADO DE FESTEJOS</c:v>
                </c:pt>
                <c:pt idx="6">
                  <c:v>OFICINA DE ATENCIÓN AL CIUDADANO</c:v>
                </c:pt>
                <c:pt idx="7">
                  <c:v>OFICINA DE GESTIÓN TRIBUTARIA</c:v>
                </c:pt>
                <c:pt idx="8">
                  <c:v>PATRONATO MUNICIPAL DE DEPORTES</c:v>
                </c:pt>
                <c:pt idx="9">
                  <c:v>POLICÍA LOCAL</c:v>
                </c:pt>
                <c:pt idx="10">
                  <c:v>SECCIÓN DE INFORMÁTICA</c:v>
                </c:pt>
                <c:pt idx="11">
                  <c:v>SERVICIO DE ACCIÓN SOCIAL</c:v>
                </c:pt>
                <c:pt idx="12">
                  <c:v>SERVICIO DE ATENCIÓN AL CIUDADANO</c:v>
                </c:pt>
                <c:pt idx="13">
                  <c:v>SERVICIO DE BIBLIOTECAS</c:v>
                </c:pt>
                <c:pt idx="14">
                  <c:v>SERVICIO DE CULTURA</c:v>
                </c:pt>
                <c:pt idx="15">
                  <c:v>SERVICIO DE CONTROL, DISCIPLINA E INSPEC.</c:v>
                </c:pt>
                <c:pt idx="16">
                  <c:v>SERVICIO DE GESTIÓN TRIBUTARIA</c:v>
                </c:pt>
                <c:pt idx="17">
                  <c:v>SERVICIO DE INFRAESTRUCTURAS</c:v>
                </c:pt>
                <c:pt idx="18">
                  <c:v>SERVICIO DE JUVENTUD</c:v>
                </c:pt>
                <c:pt idx="19">
                  <c:v>SERVICIO DE LICENCIAS URBANÍSTICAS</c:v>
                </c:pt>
                <c:pt idx="20">
                  <c:v>SERVICIO DE MANTENIMIENTO</c:v>
                </c:pt>
                <c:pt idx="21">
                  <c:v>SERVICIO DE MEDIO AMBIENTE</c:v>
                </c:pt>
                <c:pt idx="22">
                  <c:v>SERVICIO DE MOVILIDAD</c:v>
                </c:pt>
                <c:pt idx="23">
                  <c:v>SERVICIO DE MUSEOS</c:v>
                </c:pt>
                <c:pt idx="24">
                  <c:v>SERVICIO DE OBRAS</c:v>
                </c:pt>
                <c:pt idx="25">
                  <c:v>SERVICIO DE PERSONAL</c:v>
                </c:pt>
                <c:pt idx="26">
                  <c:v>SERVICIO DE PLANEAMIENTO</c:v>
                </c:pt>
                <c:pt idx="27">
                  <c:v>TESORERÍA</c:v>
                </c:pt>
              </c:strCache>
            </c:strRef>
          </c:cat>
          <c:val>
            <c:numRef>
              <c:f>'RECLAMACIONES '!$F$3:$F$30</c:f>
              <c:numCache>
                <c:formatCode>0</c:formatCode>
                <c:ptCount val="28"/>
                <c:pt idx="0">
                  <c:v>5</c:v>
                </c:pt>
                <c:pt idx="1">
                  <c:v>10</c:v>
                </c:pt>
                <c:pt idx="2">
                  <c:v>4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7</c:v>
                </c:pt>
                <c:pt idx="8">
                  <c:v>13</c:v>
                </c:pt>
                <c:pt idx="9">
                  <c:v>24</c:v>
                </c:pt>
                <c:pt idx="10">
                  <c:v>5</c:v>
                </c:pt>
                <c:pt idx="11">
                  <c:v>8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9</c:v>
                </c:pt>
                <c:pt idx="16">
                  <c:v>1</c:v>
                </c:pt>
                <c:pt idx="17">
                  <c:v>15</c:v>
                </c:pt>
                <c:pt idx="18">
                  <c:v>3</c:v>
                </c:pt>
                <c:pt idx="19">
                  <c:v>1</c:v>
                </c:pt>
                <c:pt idx="20">
                  <c:v>54</c:v>
                </c:pt>
                <c:pt idx="21">
                  <c:v>108</c:v>
                </c:pt>
                <c:pt idx="22">
                  <c:v>44</c:v>
                </c:pt>
                <c:pt idx="23">
                  <c:v>3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56-4393-909C-1A96603A4946}"/>
            </c:ext>
          </c:extLst>
        </c:ser>
        <c:ser>
          <c:idx val="1"/>
          <c:order val="1"/>
          <c:tx>
            <c:strRef>
              <c:f>'RECLAMACIONES '!$G$2</c:f>
              <c:strCache>
                <c:ptCount val="1"/>
                <c:pt idx="0">
                  <c:v>TRAMITADAS</c:v>
                </c:pt>
              </c:strCache>
            </c:strRef>
          </c:tx>
          <c:invertIfNegative val="0"/>
          <c:cat>
            <c:strRef>
              <c:f>'RECLAMACIONES '!$A$3:$E$30</c:f>
              <c:strCache>
                <c:ptCount val="28"/>
                <c:pt idx="0">
                  <c:v>CONCEJALÍA DE CULTURA</c:v>
                </c:pt>
                <c:pt idx="1">
                  <c:v>CONCEJALÍA DE EDUCACIÓN </c:v>
                </c:pt>
                <c:pt idx="2">
                  <c:v>CONCEJALÍA DE FESTEJOS</c:v>
                </c:pt>
                <c:pt idx="3">
                  <c:v>EDUSI</c:v>
                </c:pt>
                <c:pt idx="4">
                  <c:v>INSPECCIÓN DE URBANISMO</c:v>
                </c:pt>
                <c:pt idx="5">
                  <c:v>NEGOCIADO DE FESTEJOS</c:v>
                </c:pt>
                <c:pt idx="6">
                  <c:v>OFICINA DE ATENCIÓN AL CIUDADANO</c:v>
                </c:pt>
                <c:pt idx="7">
                  <c:v>OFICINA DE GESTIÓN TRIBUTARIA</c:v>
                </c:pt>
                <c:pt idx="8">
                  <c:v>PATRONATO MUNICIPAL DE DEPORTES</c:v>
                </c:pt>
                <c:pt idx="9">
                  <c:v>POLICÍA LOCAL</c:v>
                </c:pt>
                <c:pt idx="10">
                  <c:v>SECCIÓN DE INFORMÁTICA</c:v>
                </c:pt>
                <c:pt idx="11">
                  <c:v>SERVICIO DE ACCIÓN SOCIAL</c:v>
                </c:pt>
                <c:pt idx="12">
                  <c:v>SERVICIO DE ATENCIÓN AL CIUDADANO</c:v>
                </c:pt>
                <c:pt idx="13">
                  <c:v>SERVICIO DE BIBLIOTECAS</c:v>
                </c:pt>
                <c:pt idx="14">
                  <c:v>SERVICIO DE CULTURA</c:v>
                </c:pt>
                <c:pt idx="15">
                  <c:v>SERVICIO DE CONTROL, DISCIPLINA E INSPEC.</c:v>
                </c:pt>
                <c:pt idx="16">
                  <c:v>SERVICIO DE GESTIÓN TRIBUTARIA</c:v>
                </c:pt>
                <c:pt idx="17">
                  <c:v>SERVICIO DE INFRAESTRUCTURAS</c:v>
                </c:pt>
                <c:pt idx="18">
                  <c:v>SERVICIO DE JUVENTUD</c:v>
                </c:pt>
                <c:pt idx="19">
                  <c:v>SERVICIO DE LICENCIAS URBANÍSTICAS</c:v>
                </c:pt>
                <c:pt idx="20">
                  <c:v>SERVICIO DE MANTENIMIENTO</c:v>
                </c:pt>
                <c:pt idx="21">
                  <c:v>SERVICIO DE MEDIO AMBIENTE</c:v>
                </c:pt>
                <c:pt idx="22">
                  <c:v>SERVICIO DE MOVILIDAD</c:v>
                </c:pt>
                <c:pt idx="23">
                  <c:v>SERVICIO DE MUSEOS</c:v>
                </c:pt>
                <c:pt idx="24">
                  <c:v>SERVICIO DE OBRAS</c:v>
                </c:pt>
                <c:pt idx="25">
                  <c:v>SERVICIO DE PERSONAL</c:v>
                </c:pt>
                <c:pt idx="26">
                  <c:v>SERVICIO DE PLANEAMIENTO</c:v>
                </c:pt>
                <c:pt idx="27">
                  <c:v>TESORERÍA</c:v>
                </c:pt>
              </c:strCache>
            </c:strRef>
          </c:cat>
          <c:val>
            <c:numRef>
              <c:f>'RECLAMACIONES '!$G$3:$G$30</c:f>
              <c:numCache>
                <c:formatCode>0</c:formatCode>
                <c:ptCount val="28"/>
                <c:pt idx="0">
                  <c:v>5</c:v>
                </c:pt>
                <c:pt idx="1">
                  <c:v>10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3</c:v>
                </c:pt>
                <c:pt idx="9">
                  <c:v>21</c:v>
                </c:pt>
                <c:pt idx="10">
                  <c:v>5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14</c:v>
                </c:pt>
                <c:pt idx="18">
                  <c:v>0</c:v>
                </c:pt>
                <c:pt idx="19">
                  <c:v>1</c:v>
                </c:pt>
                <c:pt idx="20">
                  <c:v>54</c:v>
                </c:pt>
                <c:pt idx="21">
                  <c:v>83</c:v>
                </c:pt>
                <c:pt idx="22">
                  <c:v>41</c:v>
                </c:pt>
                <c:pt idx="23">
                  <c:v>3</c:v>
                </c:pt>
                <c:pt idx="24">
                  <c:v>1</c:v>
                </c:pt>
                <c:pt idx="25">
                  <c:v>1</c:v>
                </c:pt>
                <c:pt idx="26">
                  <c:v>3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56-4393-909C-1A96603A49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598400"/>
        <c:axId val="95811200"/>
      </c:barChart>
      <c:catAx>
        <c:axId val="985984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5811200"/>
        <c:crosses val="autoZero"/>
        <c:auto val="1"/>
        <c:lblAlgn val="ctr"/>
        <c:lblOffset val="100"/>
        <c:noMultiLvlLbl val="0"/>
      </c:catAx>
      <c:valAx>
        <c:axId val="95811200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985984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452628392121876"/>
          <c:y val="0.37264253479106479"/>
          <c:w val="0.10018535508057744"/>
          <c:h val="0.12551492442755"/>
        </c:manualLayout>
      </c:layout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705393533125441E-2"/>
          <c:y val="4.8644935716973668E-2"/>
          <c:w val="0.76626276393948445"/>
          <c:h val="0.657072847745211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SUGERENCIAS!$E$3</c:f>
              <c:strCache>
                <c:ptCount val="1"/>
                <c:pt idx="0">
                  <c:v>PRESENTADAS</c:v>
                </c:pt>
              </c:strCache>
            </c:strRef>
          </c:tx>
          <c:invertIfNegative val="0"/>
          <c:cat>
            <c:strRef>
              <c:f>SUGERENCIAS!$A$4:$D$19</c:f>
              <c:strCache>
                <c:ptCount val="16"/>
                <c:pt idx="0">
                  <c:v>CONCEJALÍA DE CULTURA</c:v>
                </c:pt>
                <c:pt idx="1">
                  <c:v>CONCEJALÍA DE EDUCACIÓN</c:v>
                </c:pt>
                <c:pt idx="2">
                  <c:v>CONCEJALÍA DE URBANISMO</c:v>
                </c:pt>
                <c:pt idx="3">
                  <c:v>NEGOCIADO DE FESTEJOS</c:v>
                </c:pt>
                <c:pt idx="4">
                  <c:v>OFICINA DE ATENCIÓN AL CIUDADANO</c:v>
                </c:pt>
                <c:pt idx="5">
                  <c:v>OFICIAL MAYOR</c:v>
                </c:pt>
                <c:pt idx="6">
                  <c:v>PATRONATO MUNICIPAL DE DEPORTES</c:v>
                </c:pt>
                <c:pt idx="7">
                  <c:v>SECCIÓN DE INFORMÁTICA</c:v>
                </c:pt>
                <c:pt idx="8">
                  <c:v>SERVICIO DE ACCIÓN SOCIAL</c:v>
                </c:pt>
                <c:pt idx="9">
                  <c:v>SERVICIO DE EDUCACIÓN</c:v>
                </c:pt>
                <c:pt idx="10">
                  <c:v>SERVICIO DE INFRAESTRUCTURAS</c:v>
                </c:pt>
                <c:pt idx="11">
                  <c:v>SERVICIO DE MANTENIMIENTO</c:v>
                </c:pt>
                <c:pt idx="12">
                  <c:v>SERVICIO DE MEDIO AMBIENTE</c:v>
                </c:pt>
                <c:pt idx="13">
                  <c:v>SERVICIO DE MOVILIDAD</c:v>
                </c:pt>
                <c:pt idx="14">
                  <c:v>SERVICIO DE OBRAS</c:v>
                </c:pt>
                <c:pt idx="15">
                  <c:v>SERVICIO DE PLANEAMIENTO</c:v>
                </c:pt>
              </c:strCache>
            </c:strRef>
          </c:cat>
          <c:val>
            <c:numRef>
              <c:f>SUGERENCIAS!$E$4:$E$19</c:f>
              <c:numCache>
                <c:formatCode>General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4</c:v>
                </c:pt>
                <c:pt idx="4">
                  <c:v>1</c:v>
                </c:pt>
                <c:pt idx="5">
                  <c:v>1</c:v>
                </c:pt>
                <c:pt idx="6">
                  <c:v>10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7</c:v>
                </c:pt>
                <c:pt idx="12">
                  <c:v>26</c:v>
                </c:pt>
                <c:pt idx="13">
                  <c:v>38</c:v>
                </c:pt>
                <c:pt idx="14">
                  <c:v>2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71-41F6-A204-7D0A0EBBA4B5}"/>
            </c:ext>
          </c:extLst>
        </c:ser>
        <c:ser>
          <c:idx val="1"/>
          <c:order val="1"/>
          <c:tx>
            <c:strRef>
              <c:f>SUGERENCIAS!$F$3</c:f>
              <c:strCache>
                <c:ptCount val="1"/>
                <c:pt idx="0">
                  <c:v>TRAMITADAS</c:v>
                </c:pt>
              </c:strCache>
            </c:strRef>
          </c:tx>
          <c:invertIfNegative val="0"/>
          <c:cat>
            <c:strRef>
              <c:f>SUGERENCIAS!$A$4:$D$19</c:f>
              <c:strCache>
                <c:ptCount val="16"/>
                <c:pt idx="0">
                  <c:v>CONCEJALÍA DE CULTURA</c:v>
                </c:pt>
                <c:pt idx="1">
                  <c:v>CONCEJALÍA DE EDUCACIÓN</c:v>
                </c:pt>
                <c:pt idx="2">
                  <c:v>CONCEJALÍA DE URBANISMO</c:v>
                </c:pt>
                <c:pt idx="3">
                  <c:v>NEGOCIADO DE FESTEJOS</c:v>
                </c:pt>
                <c:pt idx="4">
                  <c:v>OFICINA DE ATENCIÓN AL CIUDADANO</c:v>
                </c:pt>
                <c:pt idx="5">
                  <c:v>OFICIAL MAYOR</c:v>
                </c:pt>
                <c:pt idx="6">
                  <c:v>PATRONATO MUNICIPAL DE DEPORTES</c:v>
                </c:pt>
                <c:pt idx="7">
                  <c:v>SECCIÓN DE INFORMÁTICA</c:v>
                </c:pt>
                <c:pt idx="8">
                  <c:v>SERVICIO DE ACCIÓN SOCIAL</c:v>
                </c:pt>
                <c:pt idx="9">
                  <c:v>SERVICIO DE EDUCACIÓN</c:v>
                </c:pt>
                <c:pt idx="10">
                  <c:v>SERVICIO DE INFRAESTRUCTURAS</c:v>
                </c:pt>
                <c:pt idx="11">
                  <c:v>SERVICIO DE MANTENIMIENTO</c:v>
                </c:pt>
                <c:pt idx="12">
                  <c:v>SERVICIO DE MEDIO AMBIENTE</c:v>
                </c:pt>
                <c:pt idx="13">
                  <c:v>SERVICIO DE MOVILIDAD</c:v>
                </c:pt>
                <c:pt idx="14">
                  <c:v>SERVICIO DE OBRAS</c:v>
                </c:pt>
                <c:pt idx="15">
                  <c:v>SERVICIO DE PLANEAMIENTO</c:v>
                </c:pt>
              </c:strCache>
            </c:strRef>
          </c:cat>
          <c:val>
            <c:numRef>
              <c:f>SUGERENCIAS!$F$4:$F$19</c:f>
              <c:numCache>
                <c:formatCode>General</c:formatCode>
                <c:ptCount val="1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6</c:v>
                </c:pt>
                <c:pt idx="12">
                  <c:v>19</c:v>
                </c:pt>
                <c:pt idx="13">
                  <c:v>37</c:v>
                </c:pt>
                <c:pt idx="14">
                  <c:v>1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71-41F6-A204-7D0A0EBBA4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631168"/>
        <c:axId val="100040704"/>
      </c:barChart>
      <c:catAx>
        <c:axId val="98631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0040704"/>
        <c:crosses val="autoZero"/>
        <c:auto val="1"/>
        <c:lblAlgn val="ctr"/>
        <c:lblOffset val="100"/>
        <c:noMultiLvlLbl val="0"/>
      </c:catAx>
      <c:valAx>
        <c:axId val="1000407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86311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Nº  SUGERENCIAS AÑO 2023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SUGERENCIAS!$A$1</c:f>
              <c:strCache>
                <c:ptCount val="1"/>
                <c:pt idx="0">
                  <c:v>Nº  SUGERENCIAS AÑO 2023</c:v>
                </c:pt>
              </c:strCache>
            </c:strRef>
          </c:tx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16E-4833-ACFC-95F634036B7A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16E-4833-ACFC-95F634036B7A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16E-4833-ACFC-95F634036B7A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16E-4833-ACFC-95F634036B7A}"/>
                </c:ext>
              </c:extLst>
            </c:dLbl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16E-4833-ACFC-95F634036B7A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16E-4833-ACFC-95F634036B7A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16E-4833-ACFC-95F634036B7A}"/>
                </c:ext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16E-4833-ACFC-95F634036B7A}"/>
                </c:ext>
              </c:extLst>
            </c:dLbl>
            <c:dLbl>
              <c:idx val="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16E-4833-ACFC-95F634036B7A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16E-4833-ACFC-95F634036B7A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16E-4833-ACFC-95F634036B7A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16E-4833-ACFC-95F634036B7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16E-4833-ACFC-95F634036B7A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16E-4833-ACFC-95F634036B7A}"/>
                </c:ext>
              </c:extLst>
            </c:dLbl>
            <c:dLbl>
              <c:idx val="1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16E-4833-ACFC-95F634036B7A}"/>
                </c:ext>
              </c:extLst>
            </c:dLbl>
            <c:dLbl>
              <c:idx val="1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16E-4833-ACFC-95F634036B7A}"/>
                </c:ext>
              </c:extLst>
            </c:dLbl>
            <c:dLbl>
              <c:idx val="1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16E-4833-ACFC-95F634036B7A}"/>
                </c:ext>
              </c:extLst>
            </c:dLbl>
            <c:dLbl>
              <c:idx val="1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16E-4833-ACFC-95F634036B7A}"/>
                </c:ext>
              </c:extLst>
            </c:dLbl>
            <c:dLbl>
              <c:idx val="1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16E-4833-ACFC-95F634036B7A}"/>
                </c:ext>
              </c:extLst>
            </c:dLbl>
            <c:dLbl>
              <c:idx val="1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16E-4833-ACFC-95F634036B7A}"/>
                </c:ext>
              </c:extLst>
            </c:dLbl>
            <c:dLbl>
              <c:idx val="2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16E-4833-ACFC-95F634036B7A}"/>
                </c:ext>
              </c:extLst>
            </c:dLbl>
            <c:dLbl>
              <c:idx val="2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16E-4833-ACFC-95F634036B7A}"/>
                </c:ext>
              </c:extLst>
            </c:dLbl>
            <c:dLbl>
              <c:idx val="2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16E-4833-ACFC-95F634036B7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SUGERENCIAS!$A$4:$A$19</c:f>
              <c:strCache>
                <c:ptCount val="16"/>
                <c:pt idx="0">
                  <c:v>CONCEJALÍA DE CULTURA</c:v>
                </c:pt>
                <c:pt idx="1">
                  <c:v>CONCEJALÍA DE EDUCACIÓN</c:v>
                </c:pt>
                <c:pt idx="2">
                  <c:v>CONCEJALÍA DE URBANISMO</c:v>
                </c:pt>
                <c:pt idx="3">
                  <c:v>NEGOCIADO DE FESTEJOS</c:v>
                </c:pt>
                <c:pt idx="4">
                  <c:v>OFICINA DE ATENCIÓN AL CIUDADANO</c:v>
                </c:pt>
                <c:pt idx="5">
                  <c:v>OFICIAL MAYOR</c:v>
                </c:pt>
                <c:pt idx="6">
                  <c:v>PATRONATO MUNICIPAL DE DEPORTES</c:v>
                </c:pt>
                <c:pt idx="7">
                  <c:v>SECCIÓN DE INFORMÁTICA</c:v>
                </c:pt>
                <c:pt idx="8">
                  <c:v>SERVICIO DE ACCIÓN SOCIAL</c:v>
                </c:pt>
                <c:pt idx="9">
                  <c:v>SERVICIO DE EDUCACIÓN</c:v>
                </c:pt>
                <c:pt idx="10">
                  <c:v>SERVICIO DE INFRAESTRUCTURAS</c:v>
                </c:pt>
                <c:pt idx="11">
                  <c:v>SERVICIO DE MANTENIMIENTO</c:v>
                </c:pt>
                <c:pt idx="12">
                  <c:v>SERVICIO DE MEDIO AMBIENTE</c:v>
                </c:pt>
                <c:pt idx="13">
                  <c:v>SERVICIO DE MOVILIDAD</c:v>
                </c:pt>
                <c:pt idx="14">
                  <c:v>SERVICIO DE OBRAS</c:v>
                </c:pt>
                <c:pt idx="15">
                  <c:v>SERVICIO DE PLANEAMIENTO</c:v>
                </c:pt>
              </c:strCache>
            </c:strRef>
          </c:cat>
          <c:val>
            <c:numRef>
              <c:f>SUGERENCIAS!$E$4:$E$19</c:f>
              <c:numCache>
                <c:formatCode>General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4</c:v>
                </c:pt>
                <c:pt idx="4">
                  <c:v>1</c:v>
                </c:pt>
                <c:pt idx="5">
                  <c:v>1</c:v>
                </c:pt>
                <c:pt idx="6">
                  <c:v>10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7</c:v>
                </c:pt>
                <c:pt idx="12">
                  <c:v>26</c:v>
                </c:pt>
                <c:pt idx="13">
                  <c:v>38</c:v>
                </c:pt>
                <c:pt idx="14">
                  <c:v>2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516E-4833-ACFC-95F634036B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'COMPARATIVA POR AÑOS'!$B$2</c:f>
              <c:strCache>
                <c:ptCount val="1"/>
                <c:pt idx="0">
                  <c:v>RECLAMACIONES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'COMPARATIVA POR AÑOS'!$A$3:$A$17</c:f>
              <c:strCache>
                <c:ptCount val="15"/>
                <c:pt idx="0">
                  <c:v>AÑOS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</c:strCache>
            </c:strRef>
          </c:cat>
          <c:val>
            <c:numRef>
              <c:f>'COMPARATIVA POR AÑOS'!$B$3:$B$17</c:f>
              <c:numCache>
                <c:formatCode>General</c:formatCode>
                <c:ptCount val="15"/>
                <c:pt idx="1">
                  <c:v>413</c:v>
                </c:pt>
                <c:pt idx="2">
                  <c:v>378</c:v>
                </c:pt>
                <c:pt idx="3">
                  <c:v>288</c:v>
                </c:pt>
                <c:pt idx="4">
                  <c:v>360</c:v>
                </c:pt>
                <c:pt idx="5">
                  <c:v>380</c:v>
                </c:pt>
                <c:pt idx="6">
                  <c:v>396</c:v>
                </c:pt>
                <c:pt idx="7">
                  <c:v>398</c:v>
                </c:pt>
                <c:pt idx="8">
                  <c:v>459</c:v>
                </c:pt>
                <c:pt idx="9">
                  <c:v>522</c:v>
                </c:pt>
                <c:pt idx="10">
                  <c:v>505</c:v>
                </c:pt>
                <c:pt idx="11">
                  <c:v>341</c:v>
                </c:pt>
                <c:pt idx="12">
                  <c:v>401</c:v>
                </c:pt>
                <c:pt idx="13" formatCode="0">
                  <c:v>391</c:v>
                </c:pt>
                <c:pt idx="14" formatCode="0">
                  <c:v>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B9-4A50-B2C9-4DF50AE3DCF0}"/>
            </c:ext>
          </c:extLst>
        </c:ser>
        <c:ser>
          <c:idx val="1"/>
          <c:order val="1"/>
          <c:tx>
            <c:strRef>
              <c:f>'COMPARATIVA POR AÑOS'!$C$2</c:f>
              <c:strCache>
                <c:ptCount val="1"/>
                <c:pt idx="0">
                  <c:v>SUGERENCIAS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'COMPARATIVA POR AÑOS'!$A$3:$A$17</c:f>
              <c:strCache>
                <c:ptCount val="15"/>
                <c:pt idx="0">
                  <c:v>AÑOS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</c:strCache>
            </c:strRef>
          </c:cat>
          <c:val>
            <c:numRef>
              <c:f>'COMPARATIVA POR AÑOS'!$C$3:$C$17</c:f>
              <c:numCache>
                <c:formatCode>General</c:formatCode>
                <c:ptCount val="15"/>
                <c:pt idx="1">
                  <c:v>108</c:v>
                </c:pt>
                <c:pt idx="2">
                  <c:v>105</c:v>
                </c:pt>
                <c:pt idx="3">
                  <c:v>54</c:v>
                </c:pt>
                <c:pt idx="4">
                  <c:v>86</c:v>
                </c:pt>
                <c:pt idx="5">
                  <c:v>75</c:v>
                </c:pt>
                <c:pt idx="6">
                  <c:v>122</c:v>
                </c:pt>
                <c:pt idx="7">
                  <c:v>126</c:v>
                </c:pt>
                <c:pt idx="8">
                  <c:v>119</c:v>
                </c:pt>
                <c:pt idx="9">
                  <c:v>93</c:v>
                </c:pt>
                <c:pt idx="10">
                  <c:v>82</c:v>
                </c:pt>
                <c:pt idx="11">
                  <c:v>90</c:v>
                </c:pt>
                <c:pt idx="12">
                  <c:v>114</c:v>
                </c:pt>
                <c:pt idx="13">
                  <c:v>100</c:v>
                </c:pt>
                <c:pt idx="1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B9-4A50-B2C9-4DF50AE3DC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722176"/>
        <c:axId val="100044160"/>
      </c:barChart>
      <c:catAx>
        <c:axId val="100722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0044160"/>
        <c:crosses val="autoZero"/>
        <c:auto val="1"/>
        <c:lblAlgn val="ctr"/>
        <c:lblOffset val="100"/>
        <c:noMultiLvlLbl val="0"/>
      </c:catAx>
      <c:valAx>
        <c:axId val="1000441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07221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cked"/>
        <c:varyColors val="0"/>
        <c:ser>
          <c:idx val="1"/>
          <c:order val="1"/>
          <c:tx>
            <c:strRef>
              <c:f>'COMPARATIVA POR AÑOS'!$C$2</c:f>
              <c:strCache>
                <c:ptCount val="1"/>
                <c:pt idx="0">
                  <c:v>SUGERENCIAS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'COMPARATIVA POR AÑOS'!$A$3:$A$17</c:f>
              <c:strCache>
                <c:ptCount val="15"/>
                <c:pt idx="0">
                  <c:v>AÑOS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</c:strCache>
            </c:strRef>
          </c:cat>
          <c:val>
            <c:numRef>
              <c:f>'COMPARATIVA POR AÑOS'!$C$3:$C$17</c:f>
              <c:numCache>
                <c:formatCode>General</c:formatCode>
                <c:ptCount val="15"/>
                <c:pt idx="1">
                  <c:v>108</c:v>
                </c:pt>
                <c:pt idx="2">
                  <c:v>105</c:v>
                </c:pt>
                <c:pt idx="3">
                  <c:v>54</c:v>
                </c:pt>
                <c:pt idx="4">
                  <c:v>86</c:v>
                </c:pt>
                <c:pt idx="5">
                  <c:v>75</c:v>
                </c:pt>
                <c:pt idx="6">
                  <c:v>122</c:v>
                </c:pt>
                <c:pt idx="7">
                  <c:v>126</c:v>
                </c:pt>
                <c:pt idx="8">
                  <c:v>119</c:v>
                </c:pt>
                <c:pt idx="9">
                  <c:v>93</c:v>
                </c:pt>
                <c:pt idx="10">
                  <c:v>82</c:v>
                </c:pt>
                <c:pt idx="11">
                  <c:v>90</c:v>
                </c:pt>
                <c:pt idx="12">
                  <c:v>114</c:v>
                </c:pt>
                <c:pt idx="13">
                  <c:v>100</c:v>
                </c:pt>
                <c:pt idx="1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40-4433-BEE3-FADF86C34C0F}"/>
            </c:ext>
          </c:extLst>
        </c:ser>
        <c:ser>
          <c:idx val="0"/>
          <c:order val="0"/>
          <c:tx>
            <c:strRef>
              <c:f>'COMPARATIVA POR AÑOS'!$B$2</c:f>
              <c:strCache>
                <c:ptCount val="1"/>
                <c:pt idx="0">
                  <c:v>RECLAMACIONES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'COMPARATIVA POR AÑOS'!$A$3:$A$17</c:f>
              <c:strCache>
                <c:ptCount val="15"/>
                <c:pt idx="0">
                  <c:v>AÑOS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</c:strCache>
            </c:strRef>
          </c:cat>
          <c:val>
            <c:numRef>
              <c:f>'COMPARATIVA POR AÑOS'!$B$3:$B$17</c:f>
              <c:numCache>
                <c:formatCode>General</c:formatCode>
                <c:ptCount val="15"/>
                <c:pt idx="1">
                  <c:v>413</c:v>
                </c:pt>
                <c:pt idx="2">
                  <c:v>378</c:v>
                </c:pt>
                <c:pt idx="3">
                  <c:v>288</c:v>
                </c:pt>
                <c:pt idx="4">
                  <c:v>360</c:v>
                </c:pt>
                <c:pt idx="5">
                  <c:v>380</c:v>
                </c:pt>
                <c:pt idx="6">
                  <c:v>396</c:v>
                </c:pt>
                <c:pt idx="7">
                  <c:v>398</c:v>
                </c:pt>
                <c:pt idx="8">
                  <c:v>459</c:v>
                </c:pt>
                <c:pt idx="9">
                  <c:v>522</c:v>
                </c:pt>
                <c:pt idx="10">
                  <c:v>505</c:v>
                </c:pt>
                <c:pt idx="11">
                  <c:v>341</c:v>
                </c:pt>
                <c:pt idx="12">
                  <c:v>401</c:v>
                </c:pt>
                <c:pt idx="13" formatCode="0">
                  <c:v>391</c:v>
                </c:pt>
                <c:pt idx="14" formatCode="0">
                  <c:v>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40-4433-BEE3-FADF86C34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724224"/>
        <c:axId val="100046464"/>
      </c:lineChart>
      <c:catAx>
        <c:axId val="100724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0046464"/>
        <c:crosses val="autoZero"/>
        <c:auto val="1"/>
        <c:lblAlgn val="ctr"/>
        <c:lblOffset val="100"/>
        <c:noMultiLvlLbl val="0"/>
      </c:catAx>
      <c:valAx>
        <c:axId val="1000464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0724224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4342930416145E-2"/>
          <c:y val="8.6882865934628378E-2"/>
          <c:w val="0.65560918434813964"/>
          <c:h val="0.804844166778403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'COMPARATIVA POR TRIMESTRES'!$B$2</c:f>
              <c:strCache>
                <c:ptCount val="1"/>
                <c:pt idx="0">
                  <c:v>RECLAMACIONES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'COMPARATIVA POR TRIMESTRES'!$A$3:$A$7</c:f>
              <c:strCache>
                <c:ptCount val="5"/>
                <c:pt idx="0">
                  <c:v>TRIMESTRES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strCache>
            </c:strRef>
          </c:cat>
          <c:val>
            <c:numRef>
              <c:f>'COMPARATIVA POR TRIMESTRES'!$B$3:$B$7</c:f>
              <c:numCache>
                <c:formatCode>General</c:formatCode>
                <c:ptCount val="5"/>
                <c:pt idx="1">
                  <c:v>78</c:v>
                </c:pt>
                <c:pt idx="2">
                  <c:v>85</c:v>
                </c:pt>
                <c:pt idx="3">
                  <c:v>91</c:v>
                </c:pt>
                <c:pt idx="4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53-45D0-A8DB-03DF24463CB4}"/>
            </c:ext>
          </c:extLst>
        </c:ser>
        <c:ser>
          <c:idx val="1"/>
          <c:order val="1"/>
          <c:tx>
            <c:strRef>
              <c:f>'COMPARATIVA POR TRIMESTRES'!$C$2</c:f>
              <c:strCache>
                <c:ptCount val="1"/>
                <c:pt idx="0">
                  <c:v>SUGERENCIAS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'COMPARATIVA POR TRIMESTRES'!$A$3:$A$7</c:f>
              <c:strCache>
                <c:ptCount val="5"/>
                <c:pt idx="0">
                  <c:v>TRIMESTRES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strCache>
            </c:strRef>
          </c:cat>
          <c:val>
            <c:numRef>
              <c:f>'COMPARATIVA POR TRIMESTRES'!$C$3:$C$7</c:f>
              <c:numCache>
                <c:formatCode>General</c:formatCode>
                <c:ptCount val="5"/>
                <c:pt idx="1">
                  <c:v>23</c:v>
                </c:pt>
                <c:pt idx="2">
                  <c:v>21</c:v>
                </c:pt>
                <c:pt idx="3">
                  <c:v>22</c:v>
                </c:pt>
                <c:pt idx="4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53-45D0-A8DB-03DF24463CB4}"/>
            </c:ext>
          </c:extLst>
        </c:ser>
        <c:ser>
          <c:idx val="2"/>
          <c:order val="2"/>
          <c:tx>
            <c:strRef>
              <c:f>'COMPARATIVA POR TRIMESTRES'!$D$2</c:f>
              <c:strCache>
                <c:ptCount val="1"/>
              </c:strCache>
            </c:strRef>
          </c:tx>
          <c:invertIfNegative val="0"/>
          <c:cat>
            <c:strRef>
              <c:f>'COMPARATIVA POR TRIMESTRES'!$A$3:$A$7</c:f>
              <c:strCache>
                <c:ptCount val="5"/>
                <c:pt idx="0">
                  <c:v>TRIMESTRES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strCache>
            </c:strRef>
          </c:cat>
          <c:val>
            <c:numRef>
              <c:f>'COMPARATIVA POR TRIMESTRES'!$D$3:$D$7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0E53-45D0-A8DB-03DF24463C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933632"/>
        <c:axId val="101138432"/>
      </c:barChart>
      <c:catAx>
        <c:axId val="100933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1138432"/>
        <c:crosses val="autoZero"/>
        <c:auto val="1"/>
        <c:lblAlgn val="ctr"/>
        <c:lblOffset val="100"/>
        <c:noMultiLvlLbl val="0"/>
      </c:catAx>
      <c:valAx>
        <c:axId val="1011384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09336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733398950131248"/>
          <c:y val="0.40683143773694963"/>
          <c:w val="0.22228947526597342"/>
          <c:h val="0.2511515748031495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552450</xdr:colOff>
      <xdr:row>77</xdr:row>
      <xdr:rowOff>19048</xdr:rowOff>
    </xdr:from>
    <xdr:to>
      <xdr:col>14</xdr:col>
      <xdr:colOff>104775</xdr:colOff>
      <xdr:row>151</xdr:row>
      <xdr:rowOff>142876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361949</xdr:colOff>
      <xdr:row>39</xdr:row>
      <xdr:rowOff>47624</xdr:rowOff>
    </xdr:from>
    <xdr:to>
      <xdr:col>15</xdr:col>
      <xdr:colOff>561975</xdr:colOff>
      <xdr:row>70</xdr:row>
      <xdr:rowOff>9525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0.82604</cdr:x>
      <cdr:y>0.26069</cdr:y>
    </cdr:from>
    <cdr:to>
      <cdr:x>0.99105</cdr:x>
      <cdr:y>0.3931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7915275" y="1800225"/>
          <a:ext cx="158115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400" b="1"/>
            <a:t>RECLAMACIONES</a:t>
          </a:r>
        </a:p>
        <a:p xmlns:a="http://schemas.openxmlformats.org/drawingml/2006/main">
          <a:r>
            <a:rPr lang="es-ES" sz="1400" b="1"/>
            <a:t>AÑO 2023</a:t>
          </a:r>
        </a:p>
        <a:p xmlns:a="http://schemas.openxmlformats.org/drawingml/2006/main">
          <a:endParaRPr lang="es-ES" sz="1400" b="1"/>
        </a:p>
        <a:p xmlns:a="http://schemas.openxmlformats.org/drawingml/2006/main">
          <a:endParaRPr lang="es-ES" sz="1400" b="1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542924</xdr:colOff>
      <xdr:row>25</xdr:row>
      <xdr:rowOff>133350</xdr:rowOff>
    </xdr:from>
    <xdr:to>
      <xdr:col>15</xdr:col>
      <xdr:colOff>600075</xdr:colOff>
      <xdr:row>54</xdr:row>
      <xdr:rowOff>171450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714375</xdr:colOff>
      <xdr:row>57</xdr:row>
      <xdr:rowOff>166685</xdr:rowOff>
    </xdr:from>
    <xdr:to>
      <xdr:col>12</xdr:col>
      <xdr:colOff>685799</xdr:colOff>
      <xdr:row>110</xdr:row>
      <xdr:rowOff>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0.8885</cdr:x>
      <cdr:y>0.81488</cdr:y>
    </cdr:from>
    <cdr:to>
      <cdr:x>1</cdr:x>
      <cdr:y>0.98911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7334251" y="42767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0.85598</cdr:x>
      <cdr:y>0.82577</cdr:y>
    </cdr:from>
    <cdr:to>
      <cdr:x>0.96748</cdr:x>
      <cdr:y>1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7019926" y="44958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0.8223</cdr:x>
      <cdr:y>0.2196</cdr:y>
    </cdr:from>
    <cdr:to>
      <cdr:x>1</cdr:x>
      <cdr:y>0.43739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7848073" y="1152503"/>
          <a:ext cx="1695978" cy="11430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400" b="1"/>
            <a:t>         </a:t>
          </a:r>
        </a:p>
        <a:p xmlns:a="http://schemas.openxmlformats.org/drawingml/2006/main">
          <a:r>
            <a:rPr lang="es-ES" sz="1400" b="1" baseline="0"/>
            <a:t>          </a:t>
          </a:r>
          <a:r>
            <a:rPr lang="es-ES" sz="1400" b="1"/>
            <a:t>SUGERENCIAS</a:t>
          </a:r>
        </a:p>
        <a:p xmlns:a="http://schemas.openxmlformats.org/drawingml/2006/main">
          <a:r>
            <a:rPr lang="es-ES" sz="1400" b="1"/>
            <a:t>            AÑO 2.023</a:t>
          </a:r>
        </a:p>
        <a:p xmlns:a="http://schemas.openxmlformats.org/drawingml/2006/main">
          <a:endParaRPr lang="es-ES" sz="1400" b="1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1076325</xdr:colOff>
      <xdr:row>18</xdr:row>
      <xdr:rowOff>71437</xdr:rowOff>
    </xdr:from>
    <xdr:to>
      <xdr:col>11</xdr:col>
      <xdr:colOff>333375</xdr:colOff>
      <xdr:row>37</xdr:row>
      <xdr:rowOff>66675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1095375</xdr:colOff>
      <xdr:row>39</xdr:row>
      <xdr:rowOff>57151</xdr:rowOff>
    </xdr:from>
    <xdr:to>
      <xdr:col>11</xdr:col>
      <xdr:colOff>276225</xdr:colOff>
      <xdr:row>58</xdr:row>
      <xdr:rowOff>9525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438150</xdr:colOff>
      <xdr:row>10</xdr:row>
      <xdr:rowOff>104774</xdr:rowOff>
    </xdr:from>
    <xdr:to>
      <xdr:col>11</xdr:col>
      <xdr:colOff>95250</xdr:colOff>
      <xdr:row>28</xdr:row>
      <xdr:rowOff>76199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</cdr:x>
      <cdr:y>0.58507</cdr:y>
    </cdr:from>
    <cdr:to>
      <cdr:x>1</cdr:x>
      <cdr:y>0.74479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657600" y="1604963"/>
          <a:ext cx="914400" cy="4381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100" b="1"/>
            <a:t>EVOLUCIÓN </a:t>
          </a:r>
        </a:p>
        <a:p xmlns:a="http://schemas.openxmlformats.org/drawingml/2006/main">
          <a:r>
            <a:rPr lang="es-ES" sz="1100" b="1"/>
            <a:t>TRIMESTRAL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39"/>
  <sheetViews>
    <sheetView tabSelected="1" topLeftCell="C193" workbookViewId="0">
      <selection activeCell="I226" sqref="I226:J226"/>
    </sheetView>
  </sheetViews>
  <sheetFormatPr baseColWidth="10" defaultRowHeight="15" x14ac:dyDescent="0.25"/>
  <cols>
    <col min="5" max="5" width="4.140625" customWidth="1"/>
    <col min="6" max="6" width="13.5703125" customWidth="1"/>
    <col min="7" max="7" width="12.42578125" customWidth="1"/>
    <col min="16" max="16" width="13.140625" customWidth="1"/>
    <col min="17" max="17" width="12.85546875" customWidth="1"/>
  </cols>
  <sheetData>
    <row r="1" spans="1:7" ht="29.25" customHeight="1" x14ac:dyDescent="0.25">
      <c r="A1" s="61" t="s">
        <v>49</v>
      </c>
      <c r="B1" s="62"/>
      <c r="C1" s="62"/>
      <c r="D1" s="62"/>
      <c r="E1" s="62"/>
      <c r="F1" s="63"/>
      <c r="G1" s="63"/>
    </row>
    <row r="2" spans="1:7" x14ac:dyDescent="0.25">
      <c r="A2" s="66"/>
      <c r="B2" s="62"/>
      <c r="C2" s="62"/>
      <c r="D2" s="62"/>
      <c r="E2" s="62"/>
      <c r="F2" s="22" t="s">
        <v>1</v>
      </c>
      <c r="G2" s="23" t="s">
        <v>2</v>
      </c>
    </row>
    <row r="3" spans="1:7" x14ac:dyDescent="0.25">
      <c r="A3" s="58" t="str">
        <f t="shared" ref="A3:A30" si="0">B197</f>
        <v>CONCEJALÍA DE CULTURA</v>
      </c>
      <c r="B3" s="59"/>
      <c r="C3" s="59"/>
      <c r="D3" s="59"/>
      <c r="E3" s="60"/>
      <c r="F3" s="24">
        <f t="shared" ref="F3:G30" si="1">G197</f>
        <v>5</v>
      </c>
      <c r="G3" s="24">
        <f t="shared" si="1"/>
        <v>5</v>
      </c>
    </row>
    <row r="4" spans="1:7" ht="15" customHeight="1" x14ac:dyDescent="0.25">
      <c r="A4" s="58" t="str">
        <f t="shared" si="0"/>
        <v xml:space="preserve">CONCEJALÍA DE EDUCACIÓN </v>
      </c>
      <c r="B4" s="59"/>
      <c r="C4" s="59"/>
      <c r="D4" s="59"/>
      <c r="E4" s="60"/>
      <c r="F4" s="24">
        <f t="shared" si="1"/>
        <v>10</v>
      </c>
      <c r="G4" s="25">
        <f t="shared" si="1"/>
        <v>10</v>
      </c>
    </row>
    <row r="5" spans="1:7" ht="15" customHeight="1" x14ac:dyDescent="0.25">
      <c r="A5" s="58" t="str">
        <f t="shared" si="0"/>
        <v>CONCEJALÍA DE FESTEJOS</v>
      </c>
      <c r="B5" s="59"/>
      <c r="C5" s="59"/>
      <c r="D5" s="59"/>
      <c r="E5" s="60"/>
      <c r="F5" s="24">
        <f t="shared" si="1"/>
        <v>4</v>
      </c>
      <c r="G5" s="25">
        <f t="shared" si="1"/>
        <v>3</v>
      </c>
    </row>
    <row r="6" spans="1:7" ht="15" customHeight="1" x14ac:dyDescent="0.25">
      <c r="A6" s="58" t="str">
        <f t="shared" si="0"/>
        <v>EDUSI</v>
      </c>
      <c r="B6" s="59"/>
      <c r="C6" s="59"/>
      <c r="D6" s="59"/>
      <c r="E6" s="60"/>
      <c r="F6" s="24">
        <f t="shared" si="1"/>
        <v>2</v>
      </c>
      <c r="G6" s="25">
        <f t="shared" si="1"/>
        <v>1</v>
      </c>
    </row>
    <row r="7" spans="1:7" ht="15" customHeight="1" x14ac:dyDescent="0.25">
      <c r="A7" s="58" t="str">
        <f t="shared" si="0"/>
        <v>INSPECCIÓN DE URBANISMO</v>
      </c>
      <c r="B7" s="59"/>
      <c r="C7" s="59"/>
      <c r="D7" s="59"/>
      <c r="E7" s="60"/>
      <c r="F7" s="24">
        <f t="shared" si="1"/>
        <v>1</v>
      </c>
      <c r="G7" s="25">
        <f t="shared" si="1"/>
        <v>1</v>
      </c>
    </row>
    <row r="8" spans="1:7" ht="15" customHeight="1" x14ac:dyDescent="0.25">
      <c r="A8" s="58" t="str">
        <f t="shared" si="0"/>
        <v>NEGOCIADO DE FESTEJOS</v>
      </c>
      <c r="B8" s="59"/>
      <c r="C8" s="59"/>
      <c r="D8" s="59"/>
      <c r="E8" s="60"/>
      <c r="F8" s="24">
        <f t="shared" si="1"/>
        <v>1</v>
      </c>
      <c r="G8" s="25">
        <f t="shared" si="1"/>
        <v>1</v>
      </c>
    </row>
    <row r="9" spans="1:7" ht="15" customHeight="1" x14ac:dyDescent="0.25">
      <c r="A9" s="58" t="str">
        <f t="shared" si="0"/>
        <v>OFICINA DE ATENCIÓN AL CIUDADANO</v>
      </c>
      <c r="B9" s="59"/>
      <c r="C9" s="59"/>
      <c r="D9" s="59"/>
      <c r="E9" s="60"/>
      <c r="F9" s="24">
        <f t="shared" si="1"/>
        <v>3</v>
      </c>
      <c r="G9" s="25">
        <f t="shared" si="1"/>
        <v>2</v>
      </c>
    </row>
    <row r="10" spans="1:7" ht="15" customHeight="1" x14ac:dyDescent="0.25">
      <c r="A10" s="58" t="str">
        <f t="shared" si="0"/>
        <v>OFICINA DE GESTIÓN TRIBUTARIA</v>
      </c>
      <c r="B10" s="59"/>
      <c r="C10" s="59"/>
      <c r="D10" s="59"/>
      <c r="E10" s="60"/>
      <c r="F10" s="24">
        <f t="shared" si="1"/>
        <v>7</v>
      </c>
      <c r="G10" s="25">
        <f t="shared" si="1"/>
        <v>3</v>
      </c>
    </row>
    <row r="11" spans="1:7" ht="15" customHeight="1" x14ac:dyDescent="0.25">
      <c r="A11" s="58" t="str">
        <f t="shared" si="0"/>
        <v>PATRONATO MUNICIPAL DE DEPORTES</v>
      </c>
      <c r="B11" s="59"/>
      <c r="C11" s="59"/>
      <c r="D11" s="59"/>
      <c r="E11" s="60"/>
      <c r="F11" s="24">
        <f t="shared" si="1"/>
        <v>13</v>
      </c>
      <c r="G11" s="25">
        <f t="shared" si="1"/>
        <v>3</v>
      </c>
    </row>
    <row r="12" spans="1:7" ht="15" customHeight="1" x14ac:dyDescent="0.25">
      <c r="A12" s="58" t="str">
        <f t="shared" si="0"/>
        <v>POLICÍA LOCAL</v>
      </c>
      <c r="B12" s="59"/>
      <c r="C12" s="59"/>
      <c r="D12" s="59"/>
      <c r="E12" s="60"/>
      <c r="F12" s="24">
        <f t="shared" si="1"/>
        <v>24</v>
      </c>
      <c r="G12" s="25">
        <f t="shared" si="1"/>
        <v>21</v>
      </c>
    </row>
    <row r="13" spans="1:7" ht="15" customHeight="1" x14ac:dyDescent="0.25">
      <c r="A13" s="58" t="str">
        <f t="shared" si="0"/>
        <v>SECCIÓN DE INFORMÁTICA</v>
      </c>
      <c r="B13" s="59"/>
      <c r="C13" s="59"/>
      <c r="D13" s="59"/>
      <c r="E13" s="60"/>
      <c r="F13" s="24">
        <f t="shared" si="1"/>
        <v>5</v>
      </c>
      <c r="G13" s="25">
        <f t="shared" si="1"/>
        <v>5</v>
      </c>
    </row>
    <row r="14" spans="1:7" ht="15" customHeight="1" x14ac:dyDescent="0.25">
      <c r="A14" s="58" t="str">
        <f t="shared" si="0"/>
        <v>SERVICIO DE ACCIÓN SOCIAL</v>
      </c>
      <c r="B14" s="59"/>
      <c r="C14" s="59"/>
      <c r="D14" s="59"/>
      <c r="E14" s="60"/>
      <c r="F14" s="24">
        <f t="shared" si="1"/>
        <v>8</v>
      </c>
      <c r="G14" s="25">
        <f t="shared" si="1"/>
        <v>2</v>
      </c>
    </row>
    <row r="15" spans="1:7" ht="15" customHeight="1" x14ac:dyDescent="0.25">
      <c r="A15" s="58" t="str">
        <f t="shared" si="0"/>
        <v>SERVICIO DE ATENCIÓN AL CIUDADANO</v>
      </c>
      <c r="B15" s="59"/>
      <c r="C15" s="59"/>
      <c r="D15" s="59"/>
      <c r="E15" s="60"/>
      <c r="F15" s="24">
        <f t="shared" si="1"/>
        <v>2</v>
      </c>
      <c r="G15" s="25">
        <f t="shared" si="1"/>
        <v>2</v>
      </c>
    </row>
    <row r="16" spans="1:7" ht="15" customHeight="1" x14ac:dyDescent="0.25">
      <c r="A16" s="58" t="str">
        <f t="shared" si="0"/>
        <v>SERVICIO DE BIBLIOTECAS</v>
      </c>
      <c r="B16" s="59"/>
      <c r="C16" s="59"/>
      <c r="D16" s="59"/>
      <c r="E16" s="60"/>
      <c r="F16" s="24">
        <f t="shared" si="1"/>
        <v>1</v>
      </c>
      <c r="G16" s="25">
        <f t="shared" si="1"/>
        <v>1</v>
      </c>
    </row>
    <row r="17" spans="1:7" ht="15" customHeight="1" x14ac:dyDescent="0.25">
      <c r="A17" s="58" t="str">
        <f t="shared" si="0"/>
        <v>SERVICIO DE CULTURA</v>
      </c>
      <c r="B17" s="59"/>
      <c r="C17" s="59"/>
      <c r="D17" s="59"/>
      <c r="E17" s="60"/>
      <c r="F17" s="24">
        <f t="shared" si="1"/>
        <v>1</v>
      </c>
      <c r="G17" s="25">
        <f t="shared" si="1"/>
        <v>0</v>
      </c>
    </row>
    <row r="18" spans="1:7" ht="15" customHeight="1" x14ac:dyDescent="0.25">
      <c r="A18" s="58" t="str">
        <f t="shared" si="0"/>
        <v>SERVICIO DE CONTROL, DISCIPLINA E INSPEC.</v>
      </c>
      <c r="B18" s="59"/>
      <c r="C18" s="59"/>
      <c r="D18" s="59"/>
      <c r="E18" s="60"/>
      <c r="F18" s="24">
        <f t="shared" si="1"/>
        <v>9</v>
      </c>
      <c r="G18" s="25">
        <f t="shared" si="1"/>
        <v>1</v>
      </c>
    </row>
    <row r="19" spans="1:7" ht="15" customHeight="1" x14ac:dyDescent="0.25">
      <c r="A19" s="58" t="str">
        <f t="shared" si="0"/>
        <v>SERVICIO DE GESTIÓN TRIBUTARIA</v>
      </c>
      <c r="B19" s="59"/>
      <c r="C19" s="59"/>
      <c r="D19" s="59"/>
      <c r="E19" s="60"/>
      <c r="F19" s="24">
        <f t="shared" si="1"/>
        <v>1</v>
      </c>
      <c r="G19" s="25">
        <f t="shared" si="1"/>
        <v>0</v>
      </c>
    </row>
    <row r="20" spans="1:7" ht="15" customHeight="1" x14ac:dyDescent="0.25">
      <c r="A20" s="58" t="str">
        <f t="shared" si="0"/>
        <v>SERVICIO DE INFRAESTRUCTURAS</v>
      </c>
      <c r="B20" s="59"/>
      <c r="C20" s="59"/>
      <c r="D20" s="59"/>
      <c r="E20" s="60"/>
      <c r="F20" s="24">
        <f t="shared" si="1"/>
        <v>15</v>
      </c>
      <c r="G20" s="25">
        <f t="shared" si="1"/>
        <v>14</v>
      </c>
    </row>
    <row r="21" spans="1:7" ht="15" customHeight="1" x14ac:dyDescent="0.25">
      <c r="A21" s="58" t="str">
        <f t="shared" si="0"/>
        <v>SERVICIO DE JUVENTUD</v>
      </c>
      <c r="B21" s="59"/>
      <c r="C21" s="59"/>
      <c r="D21" s="59"/>
      <c r="E21" s="60"/>
      <c r="F21" s="24">
        <f t="shared" si="1"/>
        <v>3</v>
      </c>
      <c r="G21" s="25">
        <f t="shared" si="1"/>
        <v>0</v>
      </c>
    </row>
    <row r="22" spans="1:7" ht="15" customHeight="1" x14ac:dyDescent="0.25">
      <c r="A22" s="58" t="str">
        <f t="shared" si="0"/>
        <v>SERVICIO DE LICENCIAS URBANÍSTICAS</v>
      </c>
      <c r="B22" s="59"/>
      <c r="C22" s="59"/>
      <c r="D22" s="59"/>
      <c r="E22" s="60"/>
      <c r="F22" s="24">
        <f t="shared" si="1"/>
        <v>1</v>
      </c>
      <c r="G22" s="25">
        <f t="shared" si="1"/>
        <v>1</v>
      </c>
    </row>
    <row r="23" spans="1:7" ht="15" customHeight="1" x14ac:dyDescent="0.25">
      <c r="A23" s="58" t="str">
        <f t="shared" si="0"/>
        <v>SERVICIO DE MANTENIMIENTO</v>
      </c>
      <c r="B23" s="59"/>
      <c r="C23" s="59"/>
      <c r="D23" s="59"/>
      <c r="E23" s="60"/>
      <c r="F23" s="24">
        <f t="shared" si="1"/>
        <v>54</v>
      </c>
      <c r="G23" s="25">
        <f t="shared" si="1"/>
        <v>54</v>
      </c>
    </row>
    <row r="24" spans="1:7" ht="15" customHeight="1" x14ac:dyDescent="0.25">
      <c r="A24" s="58" t="str">
        <f t="shared" si="0"/>
        <v>SERVICIO DE MEDIO AMBIENTE</v>
      </c>
      <c r="B24" s="59"/>
      <c r="C24" s="59"/>
      <c r="D24" s="59"/>
      <c r="E24" s="60"/>
      <c r="F24" s="24">
        <f t="shared" si="1"/>
        <v>108</v>
      </c>
      <c r="G24" s="25">
        <f t="shared" si="1"/>
        <v>83</v>
      </c>
    </row>
    <row r="25" spans="1:7" ht="15" customHeight="1" x14ac:dyDescent="0.25">
      <c r="A25" s="58" t="str">
        <f t="shared" si="0"/>
        <v>SERVICIO DE MOVILIDAD</v>
      </c>
      <c r="B25" s="59"/>
      <c r="C25" s="59"/>
      <c r="D25" s="59"/>
      <c r="E25" s="60"/>
      <c r="F25" s="24">
        <f t="shared" si="1"/>
        <v>44</v>
      </c>
      <c r="G25" s="25">
        <f t="shared" si="1"/>
        <v>41</v>
      </c>
    </row>
    <row r="26" spans="1:7" ht="15" customHeight="1" x14ac:dyDescent="0.25">
      <c r="A26" s="58" t="str">
        <f t="shared" si="0"/>
        <v>SERVICIO DE MUSEOS</v>
      </c>
      <c r="B26" s="59"/>
      <c r="C26" s="59"/>
      <c r="D26" s="59"/>
      <c r="E26" s="60"/>
      <c r="F26" s="24">
        <f t="shared" si="1"/>
        <v>3</v>
      </c>
      <c r="G26" s="25">
        <f t="shared" si="1"/>
        <v>3</v>
      </c>
    </row>
    <row r="27" spans="1:7" ht="15" customHeight="1" x14ac:dyDescent="0.25">
      <c r="A27" s="58" t="str">
        <f t="shared" si="0"/>
        <v>SERVICIO DE OBRAS</v>
      </c>
      <c r="B27" s="59"/>
      <c r="C27" s="59"/>
      <c r="D27" s="59"/>
      <c r="E27" s="60"/>
      <c r="F27" s="24">
        <f t="shared" si="1"/>
        <v>1</v>
      </c>
      <c r="G27" s="25">
        <f t="shared" si="1"/>
        <v>1</v>
      </c>
    </row>
    <row r="28" spans="1:7" ht="15" customHeight="1" x14ac:dyDescent="0.25">
      <c r="A28" s="58" t="str">
        <f t="shared" si="0"/>
        <v>SERVICIO DE PERSONAL</v>
      </c>
      <c r="B28" s="59"/>
      <c r="C28" s="59"/>
      <c r="D28" s="59"/>
      <c r="E28" s="60"/>
      <c r="F28" s="24">
        <f t="shared" si="1"/>
        <v>2</v>
      </c>
      <c r="G28" s="25">
        <f t="shared" si="1"/>
        <v>1</v>
      </c>
    </row>
    <row r="29" spans="1:7" ht="15" customHeight="1" x14ac:dyDescent="0.25">
      <c r="A29" s="58" t="str">
        <f t="shared" si="0"/>
        <v>SERVICIO DE PLANEAMIENTO</v>
      </c>
      <c r="B29" s="59"/>
      <c r="C29" s="59"/>
      <c r="D29" s="59"/>
      <c r="E29" s="60"/>
      <c r="F29" s="24">
        <f t="shared" si="1"/>
        <v>3</v>
      </c>
      <c r="G29" s="25">
        <f t="shared" si="1"/>
        <v>3</v>
      </c>
    </row>
    <row r="30" spans="1:7" ht="15" customHeight="1" x14ac:dyDescent="0.25">
      <c r="A30" s="58" t="str">
        <f t="shared" si="0"/>
        <v>TESORERÍA</v>
      </c>
      <c r="B30" s="59"/>
      <c r="C30" s="59"/>
      <c r="D30" s="59"/>
      <c r="E30" s="60"/>
      <c r="F30" s="24">
        <f t="shared" si="1"/>
        <v>1</v>
      </c>
      <c r="G30" s="25">
        <f t="shared" si="1"/>
        <v>0</v>
      </c>
    </row>
    <row r="31" spans="1:7" ht="15" customHeight="1" x14ac:dyDescent="0.25">
      <c r="A31" s="64" t="s">
        <v>3</v>
      </c>
      <c r="B31" s="65"/>
      <c r="C31" s="65"/>
      <c r="D31" s="65"/>
      <c r="E31" s="65"/>
      <c r="F31" s="24">
        <f>SUM(F3:F30)</f>
        <v>332</v>
      </c>
      <c r="G31" s="25">
        <f>H226</f>
        <v>262</v>
      </c>
    </row>
    <row r="32" spans="1:7" ht="15" customHeight="1" x14ac:dyDescent="0.25"/>
    <row r="33" ht="15" customHeight="1" x14ac:dyDescent="0.25"/>
    <row r="34" ht="15" customHeight="1" x14ac:dyDescent="0.25"/>
    <row r="35" ht="15" customHeight="1" x14ac:dyDescent="0.25"/>
    <row r="154" spans="2:17" x14ac:dyDescent="0.25">
      <c r="C154" s="5" t="s">
        <v>50</v>
      </c>
      <c r="D154" s="1"/>
      <c r="E154" s="1"/>
      <c r="F154" s="1"/>
      <c r="G154" s="1"/>
    </row>
    <row r="155" spans="2:17" x14ac:dyDescent="0.25">
      <c r="C155" s="5"/>
      <c r="D155" s="1"/>
      <c r="E155" s="1"/>
      <c r="F155" s="1"/>
      <c r="G155" s="13" t="s">
        <v>14</v>
      </c>
      <c r="H155" s="1" t="s">
        <v>15</v>
      </c>
    </row>
    <row r="156" spans="2:17" x14ac:dyDescent="0.25">
      <c r="B156" s="52" t="s">
        <v>30</v>
      </c>
      <c r="C156" s="52"/>
      <c r="D156" s="52"/>
      <c r="E156" s="52"/>
      <c r="F156" s="52"/>
      <c r="G156" s="6">
        <v>5</v>
      </c>
      <c r="H156">
        <v>5</v>
      </c>
    </row>
    <row r="157" spans="2:17" x14ac:dyDescent="0.25">
      <c r="B157" s="52" t="s">
        <v>38</v>
      </c>
      <c r="C157" s="52"/>
      <c r="D157" s="52"/>
      <c r="E157" s="52"/>
      <c r="F157" s="52"/>
      <c r="G157" s="6">
        <v>1</v>
      </c>
      <c r="H157">
        <v>1</v>
      </c>
      <c r="P157" s="1"/>
      <c r="Q157" s="1"/>
    </row>
    <row r="158" spans="2:17" ht="15" customHeight="1" x14ac:dyDescent="0.25">
      <c r="B158" s="52" t="s">
        <v>22</v>
      </c>
      <c r="C158" s="52"/>
      <c r="D158" s="52"/>
      <c r="E158" s="52"/>
      <c r="F158" s="52"/>
      <c r="G158" s="6">
        <v>1</v>
      </c>
      <c r="H158">
        <v>1</v>
      </c>
      <c r="L158" s="5" t="s">
        <v>51</v>
      </c>
      <c r="M158" s="1"/>
      <c r="N158" s="1"/>
      <c r="O158" s="1"/>
    </row>
    <row r="159" spans="2:17" ht="15" customHeight="1" x14ac:dyDescent="0.25">
      <c r="B159" s="52" t="s">
        <v>16</v>
      </c>
      <c r="C159" s="52"/>
      <c r="D159" s="52"/>
      <c r="E159" s="52"/>
      <c r="F159" s="52"/>
      <c r="G159" s="6">
        <v>3</v>
      </c>
      <c r="H159">
        <v>2</v>
      </c>
      <c r="P159" s="13" t="s">
        <v>14</v>
      </c>
      <c r="Q159" s="1" t="s">
        <v>15</v>
      </c>
    </row>
    <row r="160" spans="2:17" ht="15" customHeight="1" x14ac:dyDescent="0.25">
      <c r="B160" s="52" t="s">
        <v>9</v>
      </c>
      <c r="C160" s="52"/>
      <c r="D160" s="52"/>
      <c r="E160" s="52"/>
      <c r="F160" s="52"/>
      <c r="G160" s="6">
        <v>1</v>
      </c>
      <c r="H160">
        <v>0</v>
      </c>
      <c r="K160" s="52" t="s">
        <v>58</v>
      </c>
      <c r="L160" s="54"/>
      <c r="M160" s="54"/>
      <c r="N160" s="54"/>
      <c r="O160" s="54"/>
      <c r="P160" s="6">
        <v>1</v>
      </c>
      <c r="Q160">
        <v>1</v>
      </c>
    </row>
    <row r="161" spans="2:17" ht="15" customHeight="1" x14ac:dyDescent="0.25">
      <c r="B161" s="52" t="s">
        <v>23</v>
      </c>
      <c r="C161" s="52"/>
      <c r="D161" s="52"/>
      <c r="E161" s="52"/>
      <c r="F161" s="52"/>
      <c r="G161" s="6">
        <v>1</v>
      </c>
      <c r="H161">
        <v>1</v>
      </c>
      <c r="K161" s="52" t="s">
        <v>23</v>
      </c>
      <c r="L161" s="55"/>
      <c r="M161" s="55"/>
      <c r="N161" s="55"/>
      <c r="O161" s="55"/>
      <c r="P161" s="6">
        <v>7</v>
      </c>
      <c r="Q161">
        <v>2</v>
      </c>
    </row>
    <row r="162" spans="2:17" ht="15" customHeight="1" x14ac:dyDescent="0.25">
      <c r="B162" s="52" t="s">
        <v>0</v>
      </c>
      <c r="C162" s="52"/>
      <c r="D162" s="52"/>
      <c r="E162" s="52"/>
      <c r="F162" s="52"/>
      <c r="G162" s="6">
        <v>8</v>
      </c>
      <c r="H162">
        <v>6</v>
      </c>
      <c r="K162" s="52" t="s">
        <v>0</v>
      </c>
      <c r="L162" s="52"/>
      <c r="M162" s="52"/>
      <c r="N162" s="52"/>
      <c r="O162" s="52"/>
      <c r="P162" s="6">
        <v>8</v>
      </c>
      <c r="Q162">
        <v>6</v>
      </c>
    </row>
    <row r="163" spans="2:17" ht="15" customHeight="1" x14ac:dyDescent="0.25">
      <c r="B163" s="52" t="s">
        <v>10</v>
      </c>
      <c r="C163" s="52"/>
      <c r="D163" s="52"/>
      <c r="E163" s="52"/>
      <c r="F163" s="52"/>
      <c r="G163" s="6">
        <v>3</v>
      </c>
      <c r="H163">
        <v>3</v>
      </c>
      <c r="K163" s="52" t="s">
        <v>10</v>
      </c>
      <c r="L163" s="52"/>
      <c r="M163" s="52"/>
      <c r="N163" s="52"/>
      <c r="O163" s="52"/>
      <c r="P163" s="6">
        <v>1</v>
      </c>
      <c r="Q163">
        <v>1</v>
      </c>
    </row>
    <row r="164" spans="2:17" ht="15" customHeight="1" x14ac:dyDescent="0.25">
      <c r="B164" s="52" t="s">
        <v>20</v>
      </c>
      <c r="C164" s="52"/>
      <c r="D164" s="52"/>
      <c r="E164" s="52"/>
      <c r="F164" s="52"/>
      <c r="G164" s="6">
        <v>5</v>
      </c>
      <c r="H164">
        <v>1</v>
      </c>
      <c r="K164" s="52" t="s">
        <v>18</v>
      </c>
      <c r="L164" s="52"/>
      <c r="M164" s="52"/>
      <c r="N164" s="52"/>
      <c r="O164" s="52"/>
      <c r="P164" s="6">
        <v>1</v>
      </c>
      <c r="Q164">
        <v>1</v>
      </c>
    </row>
    <row r="165" spans="2:17" ht="15" customHeight="1" x14ac:dyDescent="0.25">
      <c r="B165" s="52" t="s">
        <v>28</v>
      </c>
      <c r="C165" s="52"/>
      <c r="D165" s="52"/>
      <c r="E165" s="52"/>
      <c r="F165" s="52"/>
      <c r="G165" s="6">
        <v>1</v>
      </c>
      <c r="H165">
        <v>1</v>
      </c>
      <c r="K165" s="52" t="s">
        <v>56</v>
      </c>
      <c r="L165" s="54"/>
      <c r="M165" s="54"/>
      <c r="N165" s="54"/>
      <c r="O165" s="54"/>
      <c r="P165" s="6">
        <v>1</v>
      </c>
      <c r="Q165">
        <v>0</v>
      </c>
    </row>
    <row r="166" spans="2:17" ht="15" customHeight="1" x14ac:dyDescent="0.25">
      <c r="B166" s="52" t="s">
        <v>55</v>
      </c>
      <c r="C166" s="52"/>
      <c r="D166" s="52"/>
      <c r="E166" s="52"/>
      <c r="F166" s="52"/>
      <c r="G166" s="6">
        <v>1</v>
      </c>
      <c r="H166">
        <v>0</v>
      </c>
      <c r="K166" s="52" t="s">
        <v>37</v>
      </c>
      <c r="L166" s="55"/>
      <c r="M166" s="55"/>
      <c r="N166" s="55"/>
      <c r="O166" s="55"/>
      <c r="P166" s="6">
        <v>1</v>
      </c>
      <c r="Q166">
        <v>0</v>
      </c>
    </row>
    <row r="167" spans="2:17" ht="15" customHeight="1" x14ac:dyDescent="0.25">
      <c r="B167" s="52" t="s">
        <v>56</v>
      </c>
      <c r="C167" s="52"/>
      <c r="D167" s="52"/>
      <c r="E167" s="52"/>
      <c r="F167" s="52"/>
      <c r="G167" s="6">
        <v>2</v>
      </c>
      <c r="H167">
        <v>0</v>
      </c>
      <c r="K167" s="52" t="s">
        <v>21</v>
      </c>
      <c r="L167" s="55"/>
      <c r="M167" s="55"/>
      <c r="N167" s="55"/>
      <c r="O167" s="55"/>
      <c r="P167" s="6">
        <v>4</v>
      </c>
      <c r="Q167">
        <v>4</v>
      </c>
    </row>
    <row r="168" spans="2:17" ht="15" customHeight="1" x14ac:dyDescent="0.25">
      <c r="B168" s="52" t="s">
        <v>21</v>
      </c>
      <c r="C168" s="52"/>
      <c r="D168" s="52"/>
      <c r="E168" s="52"/>
      <c r="F168" s="52"/>
      <c r="G168" s="6">
        <v>3</v>
      </c>
      <c r="H168">
        <v>2</v>
      </c>
      <c r="K168" s="52" t="s">
        <v>17</v>
      </c>
      <c r="L168" s="54"/>
      <c r="M168" s="54"/>
      <c r="N168" s="54"/>
      <c r="O168" s="54"/>
      <c r="P168" s="6">
        <v>1</v>
      </c>
      <c r="Q168">
        <v>1</v>
      </c>
    </row>
    <row r="169" spans="2:17" ht="15" customHeight="1" x14ac:dyDescent="0.25">
      <c r="B169" s="52" t="s">
        <v>11</v>
      </c>
      <c r="C169" s="52"/>
      <c r="D169" s="52"/>
      <c r="E169" s="52"/>
      <c r="F169" s="52"/>
      <c r="G169" s="6">
        <v>13</v>
      </c>
      <c r="H169">
        <v>13</v>
      </c>
      <c r="K169" s="52" t="s">
        <v>11</v>
      </c>
      <c r="L169" s="54"/>
      <c r="M169" s="54"/>
      <c r="N169" s="54"/>
      <c r="O169" s="54"/>
      <c r="P169" s="6">
        <v>11</v>
      </c>
      <c r="Q169">
        <v>9</v>
      </c>
    </row>
    <row r="170" spans="2:17" ht="15" customHeight="1" x14ac:dyDescent="0.25">
      <c r="B170" s="52" t="s">
        <v>8</v>
      </c>
      <c r="C170" s="52"/>
      <c r="D170" s="52"/>
      <c r="E170" s="52"/>
      <c r="F170" s="52"/>
      <c r="G170" s="6">
        <v>17</v>
      </c>
      <c r="H170">
        <v>6</v>
      </c>
      <c r="K170" s="52" t="s">
        <v>8</v>
      </c>
      <c r="L170" s="54"/>
      <c r="M170" s="54"/>
      <c r="N170" s="54"/>
      <c r="O170" s="54"/>
      <c r="P170" s="6">
        <v>37</v>
      </c>
      <c r="Q170">
        <v>28</v>
      </c>
    </row>
    <row r="171" spans="2:17" ht="15" customHeight="1" x14ac:dyDescent="0.25">
      <c r="B171" s="52" t="s">
        <v>29</v>
      </c>
      <c r="C171" s="52"/>
      <c r="D171" s="52"/>
      <c r="E171" s="52"/>
      <c r="F171" s="52"/>
      <c r="G171" s="6">
        <v>8</v>
      </c>
      <c r="H171">
        <v>3</v>
      </c>
      <c r="K171" s="52" t="s">
        <v>29</v>
      </c>
      <c r="L171" s="52"/>
      <c r="M171" s="52"/>
      <c r="N171" s="52"/>
      <c r="O171" s="52"/>
      <c r="P171" s="6">
        <v>11</v>
      </c>
      <c r="Q171">
        <v>6</v>
      </c>
    </row>
    <row r="172" spans="2:17" ht="15" customHeight="1" x14ac:dyDescent="0.25">
      <c r="B172" s="52" t="s">
        <v>57</v>
      </c>
      <c r="C172" s="52"/>
      <c r="D172" s="52"/>
      <c r="E172" s="52"/>
      <c r="F172" s="52"/>
      <c r="G172" s="6">
        <v>2</v>
      </c>
      <c r="H172">
        <v>2</v>
      </c>
      <c r="K172" s="52" t="s">
        <v>39</v>
      </c>
      <c r="L172" s="52"/>
      <c r="M172" s="52"/>
      <c r="N172" s="52"/>
      <c r="O172" s="52"/>
      <c r="P172" s="6">
        <v>1</v>
      </c>
      <c r="Q172">
        <v>0</v>
      </c>
    </row>
    <row r="173" spans="2:17" ht="15" customHeight="1" x14ac:dyDescent="0.25">
      <c r="B173" s="52" t="s">
        <v>34</v>
      </c>
      <c r="C173" s="52"/>
      <c r="D173" s="52"/>
      <c r="E173" s="52"/>
      <c r="F173" s="52"/>
      <c r="G173" s="6">
        <v>1</v>
      </c>
      <c r="H173">
        <v>1</v>
      </c>
      <c r="K173" s="6"/>
      <c r="L173" s="6"/>
      <c r="M173" s="6"/>
      <c r="O173" s="28" t="s">
        <v>3</v>
      </c>
      <c r="P173" s="6">
        <f>SUM(P160:P172)</f>
        <v>85</v>
      </c>
      <c r="Q173">
        <f>SUM(Q160:Q172)</f>
        <v>59</v>
      </c>
    </row>
    <row r="174" spans="2:17" ht="15" customHeight="1" x14ac:dyDescent="0.25">
      <c r="B174" s="52" t="s">
        <v>19</v>
      </c>
      <c r="C174" s="52"/>
      <c r="D174" s="52"/>
      <c r="E174" s="52"/>
      <c r="F174" s="52"/>
      <c r="G174" s="6">
        <v>1</v>
      </c>
      <c r="H174">
        <v>1</v>
      </c>
      <c r="K174" s="6"/>
      <c r="L174" s="6"/>
      <c r="M174" s="6"/>
      <c r="N174" s="6"/>
      <c r="O174" s="6"/>
      <c r="P174" s="6"/>
    </row>
    <row r="175" spans="2:17" ht="15" customHeight="1" x14ac:dyDescent="0.25">
      <c r="B175" s="6"/>
      <c r="C175" s="6"/>
      <c r="D175" s="6"/>
      <c r="E175" s="6"/>
      <c r="F175" s="28" t="s">
        <v>3</v>
      </c>
      <c r="G175">
        <f>SUM(G155:G174)</f>
        <v>77</v>
      </c>
      <c r="H175">
        <f>SUM(H156:H174)</f>
        <v>49</v>
      </c>
      <c r="K175" s="6"/>
      <c r="L175" s="6"/>
      <c r="M175" s="6"/>
      <c r="N175" s="6"/>
      <c r="O175" s="6"/>
      <c r="P175" s="6"/>
    </row>
    <row r="176" spans="2:17" ht="15" customHeight="1" x14ac:dyDescent="0.25">
      <c r="L176" s="5" t="s">
        <v>53</v>
      </c>
      <c r="M176" s="1"/>
      <c r="N176" s="1"/>
      <c r="O176" s="1"/>
      <c r="P176" s="1"/>
      <c r="Q176" s="1"/>
    </row>
    <row r="177" spans="2:17" ht="15" customHeight="1" x14ac:dyDescent="0.25"/>
    <row r="178" spans="2:17" x14ac:dyDescent="0.25">
      <c r="C178" s="5" t="s">
        <v>52</v>
      </c>
      <c r="D178" s="1"/>
      <c r="E178" s="1"/>
      <c r="F178" s="1"/>
      <c r="G178" s="1"/>
      <c r="H178" s="1"/>
      <c r="K178" s="56"/>
      <c r="L178" s="57"/>
      <c r="M178" s="57"/>
      <c r="N178" s="57"/>
      <c r="O178" s="57"/>
      <c r="P178" s="13" t="s">
        <v>14</v>
      </c>
      <c r="Q178" s="1" t="s">
        <v>15</v>
      </c>
    </row>
    <row r="179" spans="2:17" ht="15" customHeight="1" x14ac:dyDescent="0.25">
      <c r="C179" s="1"/>
      <c r="D179" s="1"/>
      <c r="E179" s="1"/>
      <c r="F179" s="1"/>
      <c r="G179" s="1"/>
      <c r="H179" s="1"/>
      <c r="K179" s="52" t="s">
        <v>38</v>
      </c>
      <c r="L179" s="52"/>
      <c r="M179" s="52"/>
      <c r="N179" s="52"/>
      <c r="O179" s="53"/>
      <c r="P179" s="6">
        <v>1</v>
      </c>
      <c r="Q179">
        <v>1</v>
      </c>
    </row>
    <row r="180" spans="2:17" ht="15" customHeight="1" x14ac:dyDescent="0.25">
      <c r="B180" s="56"/>
      <c r="C180" s="57"/>
      <c r="D180" s="57"/>
      <c r="E180" s="57"/>
      <c r="F180" s="57"/>
      <c r="G180" s="13" t="s">
        <v>14</v>
      </c>
      <c r="H180" s="1" t="s">
        <v>15</v>
      </c>
      <c r="K180" s="52" t="s">
        <v>59</v>
      </c>
      <c r="L180" s="52"/>
      <c r="M180" s="52"/>
      <c r="N180" s="52"/>
      <c r="O180" s="53"/>
      <c r="P180" s="6">
        <v>1</v>
      </c>
      <c r="Q180">
        <v>1</v>
      </c>
    </row>
    <row r="181" spans="2:17" ht="15" customHeight="1" x14ac:dyDescent="0.25">
      <c r="B181" s="52" t="s">
        <v>38</v>
      </c>
      <c r="C181" s="54"/>
      <c r="D181" s="54"/>
      <c r="E181" s="54"/>
      <c r="F181" s="54"/>
      <c r="G181" s="6">
        <v>8</v>
      </c>
      <c r="H181">
        <v>8</v>
      </c>
      <c r="K181" s="52" t="s">
        <v>60</v>
      </c>
      <c r="L181" s="52"/>
      <c r="M181" s="52"/>
      <c r="N181" s="52"/>
      <c r="O181" s="53"/>
      <c r="P181" s="6">
        <v>2</v>
      </c>
      <c r="Q181">
        <v>1</v>
      </c>
    </row>
    <row r="182" spans="2:17" ht="15" customHeight="1" x14ac:dyDescent="0.25">
      <c r="B182" s="52" t="s">
        <v>59</v>
      </c>
      <c r="C182" s="55"/>
      <c r="D182" s="55"/>
      <c r="E182" s="55"/>
      <c r="F182" s="55"/>
      <c r="G182" s="6">
        <v>3</v>
      </c>
      <c r="H182">
        <v>2</v>
      </c>
      <c r="K182" s="52" t="s">
        <v>9</v>
      </c>
      <c r="L182" s="52"/>
      <c r="M182" s="52"/>
      <c r="N182" s="52"/>
      <c r="O182" s="53"/>
      <c r="P182" s="6">
        <v>3</v>
      </c>
      <c r="Q182">
        <v>2</v>
      </c>
    </row>
    <row r="183" spans="2:17" ht="15" customHeight="1" x14ac:dyDescent="0.25">
      <c r="B183" s="52" t="s">
        <v>9</v>
      </c>
      <c r="C183" s="52"/>
      <c r="D183" s="52"/>
      <c r="E183" s="52"/>
      <c r="F183" s="52"/>
      <c r="G183" s="6">
        <v>3</v>
      </c>
      <c r="H183">
        <v>1</v>
      </c>
      <c r="K183" s="52" t="s">
        <v>23</v>
      </c>
      <c r="L183" s="52"/>
      <c r="M183" s="52"/>
      <c r="N183" s="52"/>
      <c r="O183" s="53"/>
      <c r="P183" s="6">
        <v>2</v>
      </c>
      <c r="Q183">
        <v>0</v>
      </c>
    </row>
    <row r="184" spans="2:17" ht="15" customHeight="1" x14ac:dyDescent="0.25">
      <c r="B184" s="52" t="s">
        <v>23</v>
      </c>
      <c r="C184" s="53"/>
      <c r="D184" s="53"/>
      <c r="E184" s="53"/>
      <c r="F184" s="53"/>
      <c r="G184" s="6">
        <v>3</v>
      </c>
      <c r="H184">
        <v>0</v>
      </c>
      <c r="K184" s="52" t="s">
        <v>0</v>
      </c>
      <c r="L184" s="53"/>
      <c r="M184" s="53"/>
      <c r="N184" s="53"/>
      <c r="O184" s="55"/>
      <c r="P184" s="6">
        <v>7</v>
      </c>
      <c r="Q184">
        <v>6</v>
      </c>
    </row>
    <row r="185" spans="2:17" ht="15" customHeight="1" x14ac:dyDescent="0.25">
      <c r="B185" s="52" t="s">
        <v>0</v>
      </c>
      <c r="C185" s="54"/>
      <c r="D185" s="54"/>
      <c r="E185" s="54"/>
      <c r="F185" s="54"/>
      <c r="G185" s="6">
        <v>1</v>
      </c>
      <c r="H185">
        <v>1</v>
      </c>
      <c r="K185" s="52" t="s">
        <v>10</v>
      </c>
      <c r="L185" s="53"/>
      <c r="M185" s="53"/>
      <c r="N185" s="53"/>
      <c r="O185" s="55"/>
      <c r="P185" s="6">
        <v>1</v>
      </c>
      <c r="Q185">
        <v>1</v>
      </c>
    </row>
    <row r="186" spans="2:17" ht="15" customHeight="1" x14ac:dyDescent="0.25">
      <c r="B186" s="52" t="s">
        <v>18</v>
      </c>
      <c r="C186" s="55"/>
      <c r="D186" s="55"/>
      <c r="E186" s="55"/>
      <c r="F186" s="55"/>
      <c r="G186" s="6">
        <v>1</v>
      </c>
      <c r="H186">
        <v>1</v>
      </c>
      <c r="K186" s="52" t="s">
        <v>20</v>
      </c>
      <c r="L186" s="53"/>
      <c r="M186" s="53"/>
      <c r="N186" s="53"/>
      <c r="O186" s="55"/>
      <c r="P186" s="6">
        <v>3</v>
      </c>
      <c r="Q186">
        <v>0</v>
      </c>
    </row>
    <row r="187" spans="2:17" ht="15" customHeight="1" x14ac:dyDescent="0.25">
      <c r="B187" s="52" t="s">
        <v>21</v>
      </c>
      <c r="C187" s="55"/>
      <c r="D187" s="55"/>
      <c r="E187" s="55"/>
      <c r="F187" s="55"/>
      <c r="G187" s="6">
        <v>3</v>
      </c>
      <c r="H187">
        <v>2</v>
      </c>
      <c r="K187" s="52" t="s">
        <v>61</v>
      </c>
      <c r="L187" s="53"/>
      <c r="M187" s="53"/>
      <c r="N187" s="53"/>
      <c r="O187" s="55"/>
      <c r="P187" s="6">
        <v>1</v>
      </c>
      <c r="Q187">
        <v>1</v>
      </c>
    </row>
    <row r="188" spans="2:17" ht="15" customHeight="1" x14ac:dyDescent="0.25">
      <c r="B188" s="52" t="s">
        <v>11</v>
      </c>
      <c r="C188" s="54"/>
      <c r="D188" s="54"/>
      <c r="E188" s="54"/>
      <c r="F188" s="54"/>
      <c r="G188" s="6">
        <v>17</v>
      </c>
      <c r="H188">
        <v>17</v>
      </c>
      <c r="K188" s="52" t="s">
        <v>62</v>
      </c>
      <c r="L188" s="53"/>
      <c r="M188" s="53"/>
      <c r="N188" s="53"/>
      <c r="O188" s="55"/>
      <c r="P188" s="6">
        <v>6</v>
      </c>
      <c r="Q188">
        <v>1</v>
      </c>
    </row>
    <row r="189" spans="2:17" ht="15" customHeight="1" x14ac:dyDescent="0.25">
      <c r="B189" s="52" t="s">
        <v>8</v>
      </c>
      <c r="C189" s="52"/>
      <c r="D189" s="52"/>
      <c r="E189" s="52"/>
      <c r="F189" s="52"/>
      <c r="G189" s="6">
        <v>41</v>
      </c>
      <c r="H189">
        <v>26</v>
      </c>
      <c r="K189" s="52" t="s">
        <v>21</v>
      </c>
      <c r="L189" s="53"/>
      <c r="M189" s="53"/>
      <c r="N189" s="53"/>
      <c r="O189" s="55"/>
      <c r="P189" s="6">
        <v>5</v>
      </c>
      <c r="Q189">
        <v>4</v>
      </c>
    </row>
    <row r="190" spans="2:17" ht="15" customHeight="1" x14ac:dyDescent="0.25">
      <c r="B190" s="52" t="s">
        <v>29</v>
      </c>
      <c r="C190" s="53"/>
      <c r="D190" s="53"/>
      <c r="E190" s="53"/>
      <c r="F190" s="53"/>
      <c r="G190" s="6">
        <v>10</v>
      </c>
      <c r="H190">
        <v>3</v>
      </c>
      <c r="K190" s="52" t="s">
        <v>63</v>
      </c>
      <c r="L190" s="53"/>
      <c r="M190" s="53"/>
      <c r="N190" s="53"/>
      <c r="O190" s="53"/>
      <c r="P190" s="6">
        <v>3</v>
      </c>
      <c r="Q190">
        <v>0</v>
      </c>
    </row>
    <row r="191" spans="2:17" ht="15" customHeight="1" x14ac:dyDescent="0.25">
      <c r="B191" s="52" t="s">
        <v>57</v>
      </c>
      <c r="C191" s="53"/>
      <c r="D191" s="53"/>
      <c r="E191" s="53"/>
      <c r="F191" s="53"/>
      <c r="G191" s="6">
        <v>1</v>
      </c>
      <c r="H191">
        <v>1</v>
      </c>
      <c r="K191" s="52" t="s">
        <v>11</v>
      </c>
      <c r="L191" s="53"/>
      <c r="M191" s="53"/>
      <c r="N191" s="53"/>
      <c r="O191" s="55"/>
      <c r="P191" s="6">
        <v>13</v>
      </c>
      <c r="Q191">
        <v>13</v>
      </c>
    </row>
    <row r="192" spans="2:17" ht="15" customHeight="1" x14ac:dyDescent="0.25">
      <c r="F192" s="28" t="s">
        <v>3</v>
      </c>
      <c r="G192">
        <f>SUM(G181:G191)</f>
        <v>91</v>
      </c>
      <c r="H192">
        <f>SUM(H181:H191)</f>
        <v>62</v>
      </c>
      <c r="K192" s="52" t="s">
        <v>8</v>
      </c>
      <c r="L192" s="53"/>
      <c r="M192" s="53"/>
      <c r="N192" s="53"/>
      <c r="O192" s="55"/>
      <c r="P192" s="6">
        <v>12</v>
      </c>
      <c r="Q192">
        <v>9</v>
      </c>
    </row>
    <row r="193" spans="2:17" ht="15" customHeight="1" x14ac:dyDescent="0.25">
      <c r="K193" s="52" t="s">
        <v>29</v>
      </c>
      <c r="L193" s="53"/>
      <c r="M193" s="53"/>
      <c r="N193" s="53"/>
      <c r="O193" s="55"/>
      <c r="P193" s="6">
        <v>15</v>
      </c>
      <c r="Q193">
        <v>0</v>
      </c>
    </row>
    <row r="194" spans="2:17" ht="15" customHeight="1" x14ac:dyDescent="0.25">
      <c r="K194" s="52" t="s">
        <v>34</v>
      </c>
      <c r="L194" s="53"/>
      <c r="M194" s="53"/>
      <c r="N194" s="53"/>
      <c r="O194" s="55"/>
      <c r="P194" s="6">
        <v>1</v>
      </c>
      <c r="Q194">
        <v>0</v>
      </c>
    </row>
    <row r="195" spans="2:17" ht="15" customHeight="1" x14ac:dyDescent="0.25">
      <c r="C195" s="5" t="s">
        <v>54</v>
      </c>
      <c r="D195" s="5"/>
      <c r="E195" s="5"/>
      <c r="K195" s="52" t="s">
        <v>19</v>
      </c>
      <c r="L195" s="53"/>
      <c r="M195" s="53"/>
      <c r="N195" s="53"/>
      <c r="O195" s="55"/>
      <c r="P195" s="6">
        <v>2</v>
      </c>
      <c r="Q195">
        <v>2</v>
      </c>
    </row>
    <row r="196" spans="2:17" ht="15" customHeight="1" x14ac:dyDescent="0.25">
      <c r="L196" s="29"/>
      <c r="M196" s="29"/>
      <c r="O196" s="29" t="s">
        <v>3</v>
      </c>
      <c r="P196" s="6">
        <f>SUM(P179:P195)</f>
        <v>78</v>
      </c>
      <c r="Q196">
        <f>SUM(Q179:Q195)</f>
        <v>42</v>
      </c>
    </row>
    <row r="197" spans="2:17" ht="15" customHeight="1" x14ac:dyDescent="0.25">
      <c r="B197" s="52" t="s">
        <v>30</v>
      </c>
      <c r="C197" s="54"/>
      <c r="D197" s="54"/>
      <c r="E197" s="54"/>
      <c r="F197" s="54"/>
      <c r="G197" s="16">
        <v>5</v>
      </c>
      <c r="H197" s="16">
        <v>5</v>
      </c>
      <c r="K197" s="26"/>
      <c r="L197" s="26"/>
      <c r="M197" s="26"/>
      <c r="N197" s="26"/>
      <c r="O197" s="26"/>
      <c r="P197" s="6"/>
    </row>
    <row r="198" spans="2:17" ht="15" customHeight="1" x14ac:dyDescent="0.25">
      <c r="B198" s="52" t="s">
        <v>38</v>
      </c>
      <c r="C198" s="55"/>
      <c r="D198" s="55"/>
      <c r="E198" s="55"/>
      <c r="F198" s="55"/>
      <c r="G198" s="16">
        <v>10</v>
      </c>
      <c r="H198" s="16">
        <v>10</v>
      </c>
      <c r="K198" s="52"/>
      <c r="L198" s="55"/>
      <c r="M198" s="55"/>
      <c r="N198" s="55"/>
      <c r="O198" s="55"/>
      <c r="P198" s="6"/>
    </row>
    <row r="199" spans="2:17" ht="15" customHeight="1" x14ac:dyDescent="0.25">
      <c r="B199" s="52" t="s">
        <v>59</v>
      </c>
      <c r="C199" s="52"/>
      <c r="D199" s="52"/>
      <c r="E199" s="52"/>
      <c r="F199" s="52"/>
      <c r="G199" s="16">
        <v>4</v>
      </c>
      <c r="H199" s="16">
        <v>3</v>
      </c>
      <c r="K199" s="26"/>
      <c r="L199" s="14"/>
      <c r="M199" s="14"/>
      <c r="N199" s="14"/>
      <c r="O199" s="14"/>
      <c r="P199" s="6"/>
    </row>
    <row r="200" spans="2:17" ht="15" customHeight="1" x14ac:dyDescent="0.25">
      <c r="B200" s="52" t="s">
        <v>60</v>
      </c>
      <c r="C200" s="52"/>
      <c r="D200" s="52"/>
      <c r="E200" s="52"/>
      <c r="F200" s="52"/>
      <c r="G200" s="16">
        <v>2</v>
      </c>
      <c r="H200" s="16">
        <v>1</v>
      </c>
      <c r="K200" s="26"/>
      <c r="L200" s="14"/>
      <c r="M200" s="14"/>
      <c r="N200" s="14"/>
      <c r="O200" s="14"/>
      <c r="P200" s="6"/>
    </row>
    <row r="201" spans="2:17" ht="15" customHeight="1" x14ac:dyDescent="0.25">
      <c r="B201" s="52" t="s">
        <v>58</v>
      </c>
      <c r="C201" s="52"/>
      <c r="D201" s="52"/>
      <c r="E201" s="52"/>
      <c r="F201" s="52"/>
      <c r="G201" s="16">
        <v>1</v>
      </c>
      <c r="H201" s="16">
        <v>1</v>
      </c>
      <c r="K201" s="26"/>
      <c r="L201" s="14"/>
      <c r="M201" s="14"/>
      <c r="N201" s="14" t="s">
        <v>3</v>
      </c>
      <c r="O201" s="14" t="s">
        <v>25</v>
      </c>
      <c r="P201" s="6">
        <f>G175+P173+G192+P196</f>
        <v>331</v>
      </c>
    </row>
    <row r="202" spans="2:17" ht="15" customHeight="1" x14ac:dyDescent="0.25">
      <c r="B202" s="52" t="s">
        <v>22</v>
      </c>
      <c r="C202" s="52"/>
      <c r="D202" s="52"/>
      <c r="E202" s="52"/>
      <c r="F202" s="52"/>
      <c r="G202" s="16">
        <v>1</v>
      </c>
      <c r="H202" s="16">
        <v>1</v>
      </c>
      <c r="K202" s="26"/>
      <c r="L202" s="14"/>
      <c r="M202" s="14"/>
      <c r="N202" s="14" t="s">
        <v>13</v>
      </c>
      <c r="O202" s="14" t="s">
        <v>24</v>
      </c>
      <c r="P202" s="6">
        <f>H175+Q173+H192+Q196</f>
        <v>212</v>
      </c>
    </row>
    <row r="203" spans="2:17" ht="15" customHeight="1" x14ac:dyDescent="0.25">
      <c r="B203" s="52" t="s">
        <v>16</v>
      </c>
      <c r="C203" s="53"/>
      <c r="D203" s="53"/>
      <c r="E203" s="53"/>
      <c r="F203" s="53"/>
      <c r="G203" s="16">
        <v>3</v>
      </c>
      <c r="H203" s="16">
        <v>2</v>
      </c>
      <c r="K203" s="26"/>
      <c r="L203" s="14"/>
      <c r="M203" s="14"/>
      <c r="N203" s="14"/>
      <c r="O203" s="14"/>
      <c r="P203" s="6"/>
    </row>
    <row r="204" spans="2:17" ht="15" customHeight="1" x14ac:dyDescent="0.25">
      <c r="B204" s="52" t="s">
        <v>9</v>
      </c>
      <c r="C204" s="52"/>
      <c r="D204" s="52"/>
      <c r="E204" s="52"/>
      <c r="F204" s="52"/>
      <c r="G204" s="16">
        <v>7</v>
      </c>
      <c r="H204" s="16">
        <v>3</v>
      </c>
      <c r="K204" s="26"/>
      <c r="L204" s="14"/>
      <c r="M204" s="14"/>
      <c r="N204" s="14"/>
      <c r="O204" s="14"/>
      <c r="P204" s="6"/>
    </row>
    <row r="205" spans="2:17" ht="15" customHeight="1" x14ac:dyDescent="0.25">
      <c r="B205" s="52" t="s">
        <v>23</v>
      </c>
      <c r="C205" s="52"/>
      <c r="D205" s="52"/>
      <c r="E205" s="52"/>
      <c r="F205" s="52"/>
      <c r="G205" s="16">
        <v>13</v>
      </c>
      <c r="H205" s="16">
        <v>3</v>
      </c>
      <c r="K205" s="52"/>
      <c r="L205" s="54"/>
      <c r="M205" s="54"/>
      <c r="N205" s="54"/>
      <c r="O205" s="54"/>
      <c r="P205" s="6"/>
    </row>
    <row r="206" spans="2:17" ht="15" customHeight="1" x14ac:dyDescent="0.25">
      <c r="B206" s="52" t="s">
        <v>0</v>
      </c>
      <c r="C206" s="52"/>
      <c r="D206" s="52"/>
      <c r="E206" s="52"/>
      <c r="F206" s="52"/>
      <c r="G206" s="16">
        <v>24</v>
      </c>
      <c r="H206" s="16">
        <v>21</v>
      </c>
      <c r="K206" s="52"/>
      <c r="L206" s="55"/>
      <c r="M206" s="55"/>
      <c r="N206" s="55"/>
      <c r="O206" s="55"/>
      <c r="P206" s="6"/>
    </row>
    <row r="207" spans="2:17" ht="15" customHeight="1" x14ac:dyDescent="0.25">
      <c r="B207" s="52" t="s">
        <v>10</v>
      </c>
      <c r="C207" s="54"/>
      <c r="D207" s="54"/>
      <c r="E207" s="54"/>
      <c r="F207" s="54"/>
      <c r="G207" s="16">
        <v>5</v>
      </c>
      <c r="H207" s="16">
        <v>5</v>
      </c>
    </row>
    <row r="208" spans="2:17" ht="15" customHeight="1" x14ac:dyDescent="0.25">
      <c r="B208" s="52" t="s">
        <v>20</v>
      </c>
      <c r="C208" s="54"/>
      <c r="D208" s="54"/>
      <c r="E208" s="54"/>
      <c r="F208" s="54"/>
      <c r="G208" s="16">
        <v>8</v>
      </c>
      <c r="H208" s="16">
        <v>2</v>
      </c>
    </row>
    <row r="209" spans="2:8" ht="15" customHeight="1" x14ac:dyDescent="0.25">
      <c r="B209" s="52" t="s">
        <v>18</v>
      </c>
      <c r="C209" s="52"/>
      <c r="D209" s="52"/>
      <c r="E209" s="52"/>
      <c r="F209" s="52"/>
      <c r="G209" s="16">
        <v>2</v>
      </c>
      <c r="H209" s="16">
        <v>2</v>
      </c>
    </row>
    <row r="210" spans="2:8" ht="15" customHeight="1" x14ac:dyDescent="0.25">
      <c r="B210" s="52" t="s">
        <v>61</v>
      </c>
      <c r="C210" s="52"/>
      <c r="D210" s="52"/>
      <c r="E210" s="52"/>
      <c r="F210" s="52"/>
      <c r="G210" s="16">
        <v>1</v>
      </c>
      <c r="H210" s="16">
        <v>1</v>
      </c>
    </row>
    <row r="211" spans="2:8" x14ac:dyDescent="0.25">
      <c r="B211" s="52" t="s">
        <v>27</v>
      </c>
      <c r="C211" s="55"/>
      <c r="D211" s="55"/>
      <c r="E211" s="55"/>
      <c r="F211" s="55"/>
      <c r="G211" s="16">
        <f>P172</f>
        <v>1</v>
      </c>
      <c r="H211" s="16">
        <v>0</v>
      </c>
    </row>
    <row r="212" spans="2:8" ht="15" customHeight="1" x14ac:dyDescent="0.25">
      <c r="B212" s="52" t="s">
        <v>32</v>
      </c>
      <c r="C212" s="54"/>
      <c r="D212" s="54"/>
      <c r="E212" s="54"/>
      <c r="F212" s="54"/>
      <c r="G212" s="16">
        <v>9</v>
      </c>
      <c r="H212" s="16">
        <v>1</v>
      </c>
    </row>
    <row r="213" spans="2:8" ht="15" customHeight="1" x14ac:dyDescent="0.25">
      <c r="B213" s="52" t="s">
        <v>37</v>
      </c>
      <c r="C213" s="53"/>
      <c r="D213" s="53"/>
      <c r="E213" s="53"/>
      <c r="F213" s="53"/>
      <c r="G213" s="16">
        <v>1</v>
      </c>
      <c r="H213" s="16">
        <v>0</v>
      </c>
    </row>
    <row r="214" spans="2:8" x14ac:dyDescent="0.25">
      <c r="B214" s="52" t="s">
        <v>21</v>
      </c>
      <c r="C214" s="53"/>
      <c r="D214" s="53"/>
      <c r="E214" s="53"/>
      <c r="F214" s="53"/>
      <c r="G214" s="16">
        <v>15</v>
      </c>
      <c r="H214" s="16">
        <v>14</v>
      </c>
    </row>
    <row r="215" spans="2:8" x14ac:dyDescent="0.25">
      <c r="B215" s="52" t="s">
        <v>63</v>
      </c>
      <c r="C215" s="53"/>
      <c r="D215" s="53"/>
      <c r="E215" s="53"/>
      <c r="F215" s="53"/>
      <c r="G215" s="16">
        <v>3</v>
      </c>
      <c r="H215" s="16">
        <v>0</v>
      </c>
    </row>
    <row r="216" spans="2:8" ht="15" customHeight="1" x14ac:dyDescent="0.25">
      <c r="B216" s="52" t="s">
        <v>33</v>
      </c>
      <c r="C216" s="53"/>
      <c r="D216" s="53"/>
      <c r="E216" s="53"/>
      <c r="F216" s="53"/>
      <c r="G216" s="16">
        <v>1</v>
      </c>
      <c r="H216" s="16">
        <v>1</v>
      </c>
    </row>
    <row r="217" spans="2:8" ht="15" customHeight="1" x14ac:dyDescent="0.25">
      <c r="B217" s="52" t="s">
        <v>11</v>
      </c>
      <c r="C217" s="52"/>
      <c r="D217" s="52"/>
      <c r="E217" s="52"/>
      <c r="F217" s="52"/>
      <c r="G217">
        <v>54</v>
      </c>
      <c r="H217" s="16">
        <v>54</v>
      </c>
    </row>
    <row r="218" spans="2:8" ht="15" customHeight="1" x14ac:dyDescent="0.25">
      <c r="B218" s="52" t="s">
        <v>8</v>
      </c>
      <c r="C218" s="53"/>
      <c r="D218" s="53"/>
      <c r="E218" s="53"/>
      <c r="F218" s="53"/>
      <c r="G218">
        <v>108</v>
      </c>
      <c r="H218" s="16">
        <v>83</v>
      </c>
    </row>
    <row r="219" spans="2:8" ht="15" customHeight="1" x14ac:dyDescent="0.25">
      <c r="B219" s="52" t="s">
        <v>29</v>
      </c>
      <c r="C219" s="52"/>
      <c r="D219" s="52"/>
      <c r="E219" s="52"/>
      <c r="F219" s="53"/>
      <c r="G219">
        <v>44</v>
      </c>
      <c r="H219" s="16">
        <v>41</v>
      </c>
    </row>
    <row r="220" spans="2:8" ht="15" customHeight="1" x14ac:dyDescent="0.25">
      <c r="B220" s="52" t="s">
        <v>64</v>
      </c>
      <c r="C220" s="54"/>
      <c r="D220" s="54"/>
      <c r="E220" s="54"/>
      <c r="F220" s="54"/>
      <c r="G220">
        <v>3</v>
      </c>
      <c r="H220" s="16">
        <v>3</v>
      </c>
    </row>
    <row r="221" spans="2:8" x14ac:dyDescent="0.25">
      <c r="B221" s="52" t="s">
        <v>28</v>
      </c>
      <c r="C221" s="54"/>
      <c r="D221" s="54"/>
      <c r="E221" s="54"/>
      <c r="F221" s="54"/>
      <c r="G221">
        <v>1</v>
      </c>
      <c r="H221" s="16">
        <v>1</v>
      </c>
    </row>
    <row r="222" spans="2:8" x14ac:dyDescent="0.25">
      <c r="B222" s="52" t="s">
        <v>34</v>
      </c>
      <c r="C222" s="54"/>
      <c r="D222" s="54"/>
      <c r="E222" s="54"/>
      <c r="F222" s="54"/>
      <c r="G222">
        <v>2</v>
      </c>
      <c r="H222" s="16">
        <v>1</v>
      </c>
    </row>
    <row r="223" spans="2:8" ht="15" customHeight="1" x14ac:dyDescent="0.25">
      <c r="B223" s="52" t="s">
        <v>19</v>
      </c>
      <c r="C223" s="54"/>
      <c r="D223" s="54"/>
      <c r="E223" s="54"/>
      <c r="F223" s="54"/>
      <c r="G223">
        <v>3</v>
      </c>
      <c r="H223" s="16">
        <v>3</v>
      </c>
    </row>
    <row r="224" spans="2:8" ht="15" customHeight="1" x14ac:dyDescent="0.25">
      <c r="B224" s="52" t="s">
        <v>39</v>
      </c>
      <c r="C224" s="54"/>
      <c r="D224" s="54"/>
      <c r="E224" s="54"/>
      <c r="F224" s="54"/>
      <c r="G224">
        <v>1</v>
      </c>
      <c r="H224" s="16">
        <v>0</v>
      </c>
    </row>
    <row r="225" spans="6:9" ht="15" customHeight="1" x14ac:dyDescent="0.25">
      <c r="G225" s="16"/>
    </row>
    <row r="226" spans="6:9" ht="15" customHeight="1" x14ac:dyDescent="0.25">
      <c r="F226" t="s">
        <v>3</v>
      </c>
      <c r="G226" s="16">
        <f>SUM(G197:G225)</f>
        <v>332</v>
      </c>
      <c r="H226" s="16">
        <f>SUM(H197:H225)</f>
        <v>262</v>
      </c>
      <c r="I226" t="s">
        <v>65</v>
      </c>
    </row>
    <row r="227" spans="6:9" ht="15" customHeight="1" x14ac:dyDescent="0.25"/>
    <row r="228" spans="6:9" ht="15" customHeight="1" x14ac:dyDescent="0.25"/>
    <row r="229" spans="6:9" ht="15" customHeight="1" x14ac:dyDescent="0.25"/>
    <row r="230" spans="6:9" ht="15" customHeight="1" x14ac:dyDescent="0.25"/>
    <row r="231" spans="6:9" ht="15" customHeight="1" x14ac:dyDescent="0.25"/>
    <row r="232" spans="6:9" ht="15" customHeight="1" x14ac:dyDescent="0.25"/>
    <row r="233" spans="6:9" ht="15" customHeight="1" x14ac:dyDescent="0.25"/>
    <row r="234" spans="6:9" ht="15" customHeight="1" x14ac:dyDescent="0.25"/>
    <row r="235" spans="6:9" ht="15" customHeight="1" x14ac:dyDescent="0.25"/>
    <row r="236" spans="6:9" ht="15" customHeight="1" x14ac:dyDescent="0.25"/>
    <row r="237" spans="6:9" ht="15" customHeight="1" x14ac:dyDescent="0.25"/>
    <row r="238" spans="6:9" ht="15" customHeight="1" x14ac:dyDescent="0.25"/>
    <row r="239" spans="6:9" ht="15" customHeight="1" x14ac:dyDescent="0.25"/>
  </sheetData>
  <mergeCells count="124">
    <mergeCell ref="B223:F223"/>
    <mergeCell ref="A26:E26"/>
    <mergeCell ref="B183:F183"/>
    <mergeCell ref="B184:F184"/>
    <mergeCell ref="K162:O162"/>
    <mergeCell ref="K163:O163"/>
    <mergeCell ref="B167:F167"/>
    <mergeCell ref="B168:F168"/>
    <mergeCell ref="B164:F164"/>
    <mergeCell ref="B165:F165"/>
    <mergeCell ref="B166:F166"/>
    <mergeCell ref="K169:O169"/>
    <mergeCell ref="K170:O170"/>
    <mergeCell ref="K171:O171"/>
    <mergeCell ref="K164:O164"/>
    <mergeCell ref="K165:O165"/>
    <mergeCell ref="K166:O166"/>
    <mergeCell ref="K167:O167"/>
    <mergeCell ref="K168:O168"/>
    <mergeCell ref="B162:F162"/>
    <mergeCell ref="K179:O179"/>
    <mergeCell ref="B171:F171"/>
    <mergeCell ref="B172:F172"/>
    <mergeCell ref="B163:F163"/>
    <mergeCell ref="A1:G1"/>
    <mergeCell ref="K160:O160"/>
    <mergeCell ref="K161:O161"/>
    <mergeCell ref="B157:F157"/>
    <mergeCell ref="B158:F158"/>
    <mergeCell ref="B156:F156"/>
    <mergeCell ref="A31:E31"/>
    <mergeCell ref="A21:E21"/>
    <mergeCell ref="A19:E19"/>
    <mergeCell ref="A3:E3"/>
    <mergeCell ref="A7:E7"/>
    <mergeCell ref="A6:E6"/>
    <mergeCell ref="A5:E5"/>
    <mergeCell ref="A11:E11"/>
    <mergeCell ref="A20:E20"/>
    <mergeCell ref="A18:E18"/>
    <mergeCell ref="A4:E4"/>
    <mergeCell ref="A25:E25"/>
    <mergeCell ref="A22:E22"/>
    <mergeCell ref="A2:E2"/>
    <mergeCell ref="B159:F159"/>
    <mergeCell ref="B160:F160"/>
    <mergeCell ref="B161:F161"/>
    <mergeCell ref="A28:E28"/>
    <mergeCell ref="A8:E8"/>
    <mergeCell ref="A16:E16"/>
    <mergeCell ref="A10:E10"/>
    <mergeCell ref="A13:E13"/>
    <mergeCell ref="A17:E17"/>
    <mergeCell ref="A14:E14"/>
    <mergeCell ref="A15:E15"/>
    <mergeCell ref="A9:E9"/>
    <mergeCell ref="A12:E12"/>
    <mergeCell ref="K172:O172"/>
    <mergeCell ref="A27:E27"/>
    <mergeCell ref="A23:E23"/>
    <mergeCell ref="A24:E24"/>
    <mergeCell ref="B173:F173"/>
    <mergeCell ref="A30:E30"/>
    <mergeCell ref="K178:O178"/>
    <mergeCell ref="B169:F169"/>
    <mergeCell ref="A29:E29"/>
    <mergeCell ref="K180:O180"/>
    <mergeCell ref="K185:O185"/>
    <mergeCell ref="K186:O186"/>
    <mergeCell ref="K183:O183"/>
    <mergeCell ref="K184:O184"/>
    <mergeCell ref="K181:O181"/>
    <mergeCell ref="K182:O182"/>
    <mergeCell ref="B187:F187"/>
    <mergeCell ref="B188:F188"/>
    <mergeCell ref="K187:O187"/>
    <mergeCell ref="B186:F186"/>
    <mergeCell ref="B180:F180"/>
    <mergeCell ref="B181:F181"/>
    <mergeCell ref="B182:F182"/>
    <mergeCell ref="K194:O194"/>
    <mergeCell ref="K192:O192"/>
    <mergeCell ref="K190:O190"/>
    <mergeCell ref="K191:O191"/>
    <mergeCell ref="K188:O188"/>
    <mergeCell ref="K189:O189"/>
    <mergeCell ref="B189:F189"/>
    <mergeCell ref="B190:F190"/>
    <mergeCell ref="B191:F191"/>
    <mergeCell ref="K193:O193"/>
    <mergeCell ref="K206:O206"/>
    <mergeCell ref="B198:F198"/>
    <mergeCell ref="B197:F197"/>
    <mergeCell ref="K195:O195"/>
    <mergeCell ref="K198:O198"/>
    <mergeCell ref="K205:O205"/>
    <mergeCell ref="B201:F201"/>
    <mergeCell ref="B202:F202"/>
    <mergeCell ref="B204:F204"/>
    <mergeCell ref="B203:F203"/>
    <mergeCell ref="B217:F217"/>
    <mergeCell ref="B218:F218"/>
    <mergeCell ref="B219:F219"/>
    <mergeCell ref="B221:F221"/>
    <mergeCell ref="B222:F222"/>
    <mergeCell ref="B224:F224"/>
    <mergeCell ref="B208:F208"/>
    <mergeCell ref="B170:F170"/>
    <mergeCell ref="B174:F174"/>
    <mergeCell ref="B185:F185"/>
    <mergeCell ref="B213:F213"/>
    <mergeCell ref="B214:F214"/>
    <mergeCell ref="B216:F216"/>
    <mergeCell ref="B209:F209"/>
    <mergeCell ref="B211:F211"/>
    <mergeCell ref="B212:F212"/>
    <mergeCell ref="B205:F205"/>
    <mergeCell ref="B199:F199"/>
    <mergeCell ref="B200:F200"/>
    <mergeCell ref="B206:F206"/>
    <mergeCell ref="B207:F207"/>
    <mergeCell ref="B220:F220"/>
    <mergeCell ref="B210:F210"/>
    <mergeCell ref="B215:F215"/>
  </mergeCells>
  <pageMargins left="0.7" right="0.7" top="0.75" bottom="0.75" header="0.3" footer="0.3"/>
  <pageSetup paperSize="9" orientation="portrait" r:id="rId1"/>
  <ignoredErrors>
    <ignoredError sqref="H226 P173:Q173 G192 P196:Q196 H192 H175" emptyCellReferenc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69"/>
  <sheetViews>
    <sheetView topLeftCell="A142" zoomScale="71" zoomScaleNormal="71" workbookViewId="0">
      <selection activeCell="H165" sqref="H165"/>
    </sheetView>
  </sheetViews>
  <sheetFormatPr baseColWidth="10" defaultRowHeight="15" x14ac:dyDescent="0.25"/>
  <cols>
    <col min="5" max="5" width="20" style="2" customWidth="1"/>
    <col min="6" max="6" width="23.28515625" customWidth="1"/>
    <col min="7" max="7" width="18" customWidth="1"/>
    <col min="8" max="8" width="20.7109375" customWidth="1"/>
    <col min="12" max="12" width="11.42578125" customWidth="1"/>
    <col min="15" max="15" width="17.28515625" customWidth="1"/>
    <col min="16" max="16" width="16.85546875" customWidth="1"/>
  </cols>
  <sheetData>
    <row r="1" spans="1:6" x14ac:dyDescent="0.25">
      <c r="A1" s="85" t="s">
        <v>40</v>
      </c>
      <c r="B1" s="86"/>
      <c r="C1" s="86"/>
      <c r="D1" s="86"/>
      <c r="E1" s="87"/>
      <c r="F1" s="88"/>
    </row>
    <row r="2" spans="1:6" x14ac:dyDescent="0.25">
      <c r="A2" s="18"/>
      <c r="B2" s="19"/>
      <c r="C2" s="19"/>
      <c r="D2" s="19"/>
      <c r="E2" s="20"/>
      <c r="F2" s="21"/>
    </row>
    <row r="3" spans="1:6" ht="30" customHeight="1" x14ac:dyDescent="0.25">
      <c r="A3" s="63"/>
      <c r="B3" s="63"/>
      <c r="C3" s="63"/>
      <c r="D3" s="63"/>
      <c r="E3" s="17" t="s">
        <v>1</v>
      </c>
      <c r="F3" s="17" t="s">
        <v>2</v>
      </c>
    </row>
    <row r="4" spans="1:6" ht="24.95" customHeight="1" x14ac:dyDescent="0.25">
      <c r="A4" s="67" t="str">
        <f t="shared" ref="A4:A19" si="0">B141</f>
        <v>CONCEJALÍA DE CULTURA</v>
      </c>
      <c r="B4" s="67"/>
      <c r="C4" s="67"/>
      <c r="D4" s="81"/>
      <c r="E4" s="30">
        <f t="shared" ref="E4:E19" si="1">G141</f>
        <v>1</v>
      </c>
      <c r="F4" s="23">
        <f t="shared" ref="F4:F19" si="2">H141</f>
        <v>1</v>
      </c>
    </row>
    <row r="5" spans="1:6" ht="24.95" customHeight="1" x14ac:dyDescent="0.25">
      <c r="A5" s="67" t="str">
        <f t="shared" si="0"/>
        <v>CONCEJALÍA DE EDUCACIÓN</v>
      </c>
      <c r="B5" s="67"/>
      <c r="C5" s="67"/>
      <c r="D5" s="81"/>
      <c r="E5" s="30">
        <f t="shared" si="1"/>
        <v>1</v>
      </c>
      <c r="F5" s="23">
        <f t="shared" si="2"/>
        <v>0</v>
      </c>
    </row>
    <row r="6" spans="1:6" ht="24.95" customHeight="1" x14ac:dyDescent="0.25">
      <c r="A6" s="67" t="str">
        <f t="shared" si="0"/>
        <v>CONCEJALÍA DE URBANISMO</v>
      </c>
      <c r="B6" s="67"/>
      <c r="C6" s="67"/>
      <c r="D6" s="81"/>
      <c r="E6" s="30">
        <f t="shared" si="1"/>
        <v>3</v>
      </c>
      <c r="F6" s="23">
        <f t="shared" si="2"/>
        <v>0</v>
      </c>
    </row>
    <row r="7" spans="1:6" ht="24.95" customHeight="1" x14ac:dyDescent="0.25">
      <c r="A7" s="67" t="str">
        <f t="shared" si="0"/>
        <v>NEGOCIADO DE FESTEJOS</v>
      </c>
      <c r="B7" s="67"/>
      <c r="C7" s="67"/>
      <c r="D7" s="81"/>
      <c r="E7" s="30">
        <f t="shared" si="1"/>
        <v>4</v>
      </c>
      <c r="F7" s="23">
        <f t="shared" si="2"/>
        <v>2</v>
      </c>
    </row>
    <row r="8" spans="1:6" ht="24.95" customHeight="1" x14ac:dyDescent="0.25">
      <c r="A8" s="67" t="str">
        <f t="shared" si="0"/>
        <v>OFICINA DE ATENCIÓN AL CIUDADANO</v>
      </c>
      <c r="B8" s="67"/>
      <c r="C8" s="67"/>
      <c r="D8" s="81"/>
      <c r="E8" s="30">
        <f t="shared" si="1"/>
        <v>1</v>
      </c>
      <c r="F8" s="23">
        <f t="shared" si="2"/>
        <v>0</v>
      </c>
    </row>
    <row r="9" spans="1:6" ht="24.95" customHeight="1" x14ac:dyDescent="0.25">
      <c r="A9" s="67" t="str">
        <f t="shared" si="0"/>
        <v>OFICIAL MAYOR</v>
      </c>
      <c r="B9" s="67"/>
      <c r="C9" s="67"/>
      <c r="D9" s="81"/>
      <c r="E9" s="30">
        <f t="shared" si="1"/>
        <v>1</v>
      </c>
      <c r="F9" s="23">
        <f t="shared" si="2"/>
        <v>1</v>
      </c>
    </row>
    <row r="10" spans="1:6" ht="24.95" customHeight="1" x14ac:dyDescent="0.25">
      <c r="A10" s="67" t="str">
        <f t="shared" si="0"/>
        <v>PATRONATO MUNICIPAL DE DEPORTES</v>
      </c>
      <c r="B10" s="67"/>
      <c r="C10" s="67"/>
      <c r="D10" s="81"/>
      <c r="E10" s="30">
        <f t="shared" si="1"/>
        <v>10</v>
      </c>
      <c r="F10" s="23">
        <f t="shared" si="2"/>
        <v>2</v>
      </c>
    </row>
    <row r="11" spans="1:6" ht="24.95" customHeight="1" x14ac:dyDescent="0.25">
      <c r="A11" s="67" t="str">
        <f t="shared" si="0"/>
        <v>SECCIÓN DE INFORMÁTICA</v>
      </c>
      <c r="B11" s="67"/>
      <c r="C11" s="67"/>
      <c r="D11" s="81"/>
      <c r="E11" s="30">
        <f t="shared" si="1"/>
        <v>1</v>
      </c>
      <c r="F11" s="23">
        <f t="shared" si="2"/>
        <v>0</v>
      </c>
    </row>
    <row r="12" spans="1:6" ht="24.95" customHeight="1" x14ac:dyDescent="0.25">
      <c r="A12" s="67" t="str">
        <f t="shared" si="0"/>
        <v>SERVICIO DE ACCIÓN SOCIAL</v>
      </c>
      <c r="B12" s="67"/>
      <c r="C12" s="67"/>
      <c r="D12" s="81"/>
      <c r="E12" s="30">
        <f t="shared" si="1"/>
        <v>1</v>
      </c>
      <c r="F12" s="23">
        <f t="shared" si="2"/>
        <v>0</v>
      </c>
    </row>
    <row r="13" spans="1:6" ht="24.95" customHeight="1" x14ac:dyDescent="0.25">
      <c r="A13" s="67" t="str">
        <f t="shared" si="0"/>
        <v>SERVICIO DE EDUCACIÓN</v>
      </c>
      <c r="B13" s="67"/>
      <c r="C13" s="67"/>
      <c r="D13" s="81"/>
      <c r="E13" s="30">
        <f t="shared" si="1"/>
        <v>2</v>
      </c>
      <c r="F13" s="23">
        <f t="shared" si="2"/>
        <v>2</v>
      </c>
    </row>
    <row r="14" spans="1:6" ht="24.95" customHeight="1" x14ac:dyDescent="0.25">
      <c r="A14" s="67" t="str">
        <f t="shared" si="0"/>
        <v>SERVICIO DE INFRAESTRUCTURAS</v>
      </c>
      <c r="B14" s="67"/>
      <c r="C14" s="67"/>
      <c r="D14" s="81"/>
      <c r="E14" s="30">
        <f t="shared" si="1"/>
        <v>1</v>
      </c>
      <c r="F14" s="23">
        <f t="shared" si="2"/>
        <v>0</v>
      </c>
    </row>
    <row r="15" spans="1:6" ht="24.95" customHeight="1" x14ac:dyDescent="0.25">
      <c r="A15" s="67" t="str">
        <f t="shared" si="0"/>
        <v>SERVICIO DE MANTENIMIENTO</v>
      </c>
      <c r="B15" s="67"/>
      <c r="C15" s="67"/>
      <c r="D15" s="81"/>
      <c r="E15" s="30">
        <f t="shared" si="1"/>
        <v>7</v>
      </c>
      <c r="F15" s="23">
        <f t="shared" si="2"/>
        <v>6</v>
      </c>
    </row>
    <row r="16" spans="1:6" ht="24.95" customHeight="1" x14ac:dyDescent="0.25">
      <c r="A16" s="67" t="str">
        <f t="shared" si="0"/>
        <v>SERVICIO DE MEDIO AMBIENTE</v>
      </c>
      <c r="B16" s="67"/>
      <c r="C16" s="67"/>
      <c r="D16" s="81"/>
      <c r="E16" s="30">
        <f t="shared" si="1"/>
        <v>26</v>
      </c>
      <c r="F16" s="23">
        <f t="shared" si="2"/>
        <v>19</v>
      </c>
    </row>
    <row r="17" spans="1:6" ht="24.95" customHeight="1" x14ac:dyDescent="0.25">
      <c r="A17" s="67" t="str">
        <f t="shared" si="0"/>
        <v>SERVICIO DE MOVILIDAD</v>
      </c>
      <c r="B17" s="67"/>
      <c r="C17" s="67"/>
      <c r="D17" s="81"/>
      <c r="E17" s="30">
        <f t="shared" si="1"/>
        <v>38</v>
      </c>
      <c r="F17" s="23">
        <f t="shared" si="2"/>
        <v>37</v>
      </c>
    </row>
    <row r="18" spans="1:6" ht="24.95" customHeight="1" x14ac:dyDescent="0.25">
      <c r="A18" s="67" t="str">
        <f t="shared" si="0"/>
        <v>SERVICIO DE OBRAS</v>
      </c>
      <c r="B18" s="67"/>
      <c r="C18" s="67"/>
      <c r="D18" s="81"/>
      <c r="E18" s="30">
        <f t="shared" si="1"/>
        <v>2</v>
      </c>
      <c r="F18" s="23">
        <f t="shared" si="2"/>
        <v>1</v>
      </c>
    </row>
    <row r="19" spans="1:6" ht="24.95" customHeight="1" x14ac:dyDescent="0.25">
      <c r="A19" s="67" t="str">
        <f t="shared" si="0"/>
        <v>SERVICIO DE PLANEAMIENTO</v>
      </c>
      <c r="B19" s="67"/>
      <c r="C19" s="67"/>
      <c r="D19" s="81"/>
      <c r="E19" s="30">
        <f t="shared" si="1"/>
        <v>1</v>
      </c>
      <c r="F19" s="23">
        <f t="shared" si="2"/>
        <v>1</v>
      </c>
    </row>
    <row r="20" spans="1:6" ht="24.95" customHeight="1" x14ac:dyDescent="0.25">
      <c r="A20" s="82"/>
      <c r="B20" s="89"/>
      <c r="C20" s="89"/>
      <c r="D20" s="89"/>
      <c r="E20" s="89"/>
      <c r="F20" s="90"/>
    </row>
    <row r="21" spans="1:6" ht="24.95" customHeight="1" x14ac:dyDescent="0.25">
      <c r="A21" s="64" t="s">
        <v>3</v>
      </c>
      <c r="B21" s="64"/>
      <c r="C21" s="64"/>
      <c r="D21" s="64"/>
      <c r="E21" s="23">
        <f>SUM(E4:E20)</f>
        <v>100</v>
      </c>
      <c r="F21" s="23">
        <f>SUM(F4:F20)</f>
        <v>72</v>
      </c>
    </row>
    <row r="113" spans="2:16" ht="30" customHeight="1" x14ac:dyDescent="0.25"/>
    <row r="114" spans="2:16" ht="30" customHeight="1" x14ac:dyDescent="0.25">
      <c r="B114" s="73" t="s">
        <v>42</v>
      </c>
      <c r="C114" s="57"/>
      <c r="D114" s="57"/>
      <c r="E114" s="57"/>
      <c r="F114" s="57"/>
      <c r="G114" s="6"/>
      <c r="H114" s="7"/>
      <c r="J114" s="73" t="s">
        <v>43</v>
      </c>
      <c r="K114" s="57"/>
      <c r="L114" s="57"/>
      <c r="M114" s="57"/>
      <c r="N114" s="57"/>
      <c r="O114" s="6"/>
      <c r="P114" s="7"/>
    </row>
    <row r="115" spans="2:16" ht="30" customHeight="1" x14ac:dyDescent="0.25">
      <c r="B115" s="74"/>
      <c r="C115" s="74"/>
      <c r="D115" s="74"/>
      <c r="E115" s="74"/>
      <c r="F115" s="74"/>
      <c r="G115" s="42" t="s">
        <v>1</v>
      </c>
      <c r="H115" s="40" t="s">
        <v>2</v>
      </c>
      <c r="J115" s="74"/>
      <c r="K115" s="74"/>
      <c r="L115" s="74"/>
      <c r="M115" s="74"/>
      <c r="N115" s="74"/>
      <c r="O115" s="6"/>
      <c r="P115" s="8"/>
    </row>
    <row r="116" spans="2:16" ht="30" customHeight="1" x14ac:dyDescent="0.25">
      <c r="B116" s="67" t="s">
        <v>31</v>
      </c>
      <c r="C116" s="67"/>
      <c r="D116" s="67"/>
      <c r="E116" s="67"/>
      <c r="F116" s="82"/>
      <c r="G116" s="32">
        <v>1</v>
      </c>
      <c r="H116" s="33">
        <v>0</v>
      </c>
      <c r="J116" s="75"/>
      <c r="K116" s="75"/>
      <c r="L116" s="75"/>
      <c r="M116" s="75"/>
      <c r="N116" s="75"/>
      <c r="O116" s="39" t="s">
        <v>1</v>
      </c>
      <c r="P116" s="41" t="s">
        <v>2</v>
      </c>
    </row>
    <row r="117" spans="2:16" ht="30" customHeight="1" x14ac:dyDescent="0.25">
      <c r="B117" s="67" t="s">
        <v>22</v>
      </c>
      <c r="C117" s="67"/>
      <c r="D117" s="67"/>
      <c r="E117" s="67"/>
      <c r="F117" s="82"/>
      <c r="G117" s="32">
        <v>4</v>
      </c>
      <c r="H117" s="33">
        <v>2</v>
      </c>
      <c r="J117" s="67" t="s">
        <v>23</v>
      </c>
      <c r="K117" s="67"/>
      <c r="L117" s="67"/>
      <c r="M117" s="67"/>
      <c r="N117" s="67"/>
      <c r="O117" s="36">
        <v>5</v>
      </c>
      <c r="P117" s="37">
        <v>2</v>
      </c>
    </row>
    <row r="118" spans="2:16" ht="30" customHeight="1" x14ac:dyDescent="0.25">
      <c r="B118" s="76" t="s">
        <v>41</v>
      </c>
      <c r="C118" s="77"/>
      <c r="D118" s="77"/>
      <c r="E118" s="77"/>
      <c r="F118" s="83"/>
      <c r="G118" s="32">
        <v>1</v>
      </c>
      <c r="H118" s="33">
        <v>1</v>
      </c>
      <c r="J118" s="76" t="s">
        <v>28</v>
      </c>
      <c r="K118" s="77"/>
      <c r="L118" s="77"/>
      <c r="M118" s="77"/>
      <c r="N118" s="77"/>
      <c r="O118" s="36">
        <v>1</v>
      </c>
      <c r="P118" s="37">
        <v>0</v>
      </c>
    </row>
    <row r="119" spans="2:16" ht="30" customHeight="1" x14ac:dyDescent="0.25">
      <c r="B119" s="78" t="s">
        <v>16</v>
      </c>
      <c r="C119" s="67"/>
      <c r="D119" s="67"/>
      <c r="E119" s="67"/>
      <c r="F119" s="82"/>
      <c r="G119" s="32">
        <v>1</v>
      </c>
      <c r="H119" s="33">
        <v>0</v>
      </c>
      <c r="J119" s="78" t="s">
        <v>44</v>
      </c>
      <c r="K119" s="67"/>
      <c r="L119" s="67"/>
      <c r="M119" s="67"/>
      <c r="N119" s="67"/>
      <c r="O119" s="36">
        <v>2</v>
      </c>
      <c r="P119" s="37">
        <v>2</v>
      </c>
    </row>
    <row r="120" spans="2:16" ht="30" customHeight="1" x14ac:dyDescent="0.25">
      <c r="B120" s="78" t="s">
        <v>28</v>
      </c>
      <c r="C120" s="67"/>
      <c r="D120" s="67"/>
      <c r="E120" s="67"/>
      <c r="F120" s="82"/>
      <c r="G120" s="32">
        <v>1</v>
      </c>
      <c r="H120" s="33">
        <v>0</v>
      </c>
      <c r="J120" s="78" t="s">
        <v>11</v>
      </c>
      <c r="K120" s="67"/>
      <c r="L120" s="67"/>
      <c r="M120" s="67"/>
      <c r="N120" s="67"/>
      <c r="O120" s="36">
        <v>1</v>
      </c>
      <c r="P120" s="37">
        <v>1</v>
      </c>
    </row>
    <row r="121" spans="2:16" ht="30" customHeight="1" x14ac:dyDescent="0.25">
      <c r="B121" s="67" t="s">
        <v>11</v>
      </c>
      <c r="C121" s="68"/>
      <c r="D121" s="68"/>
      <c r="E121" s="68"/>
      <c r="F121" s="84"/>
      <c r="G121" s="32">
        <v>2</v>
      </c>
      <c r="H121" s="33">
        <v>1</v>
      </c>
      <c r="J121" s="78" t="s">
        <v>8</v>
      </c>
      <c r="K121" s="67"/>
      <c r="L121" s="67"/>
      <c r="M121" s="67"/>
      <c r="N121" s="67"/>
      <c r="O121" s="36">
        <v>4</v>
      </c>
      <c r="P121" s="37">
        <v>1</v>
      </c>
    </row>
    <row r="122" spans="2:16" ht="30" customHeight="1" x14ac:dyDescent="0.25">
      <c r="B122" s="67" t="s">
        <v>8</v>
      </c>
      <c r="C122" s="67"/>
      <c r="D122" s="67"/>
      <c r="E122" s="67"/>
      <c r="F122" s="82"/>
      <c r="G122" s="32">
        <v>6</v>
      </c>
      <c r="H122" s="33">
        <v>5</v>
      </c>
      <c r="J122" s="67" t="s">
        <v>26</v>
      </c>
      <c r="K122" s="67"/>
      <c r="L122" s="67"/>
      <c r="M122" s="67"/>
      <c r="N122" s="67"/>
      <c r="O122" s="36">
        <v>8</v>
      </c>
      <c r="P122" s="37">
        <v>6</v>
      </c>
    </row>
    <row r="123" spans="2:16" ht="30" customHeight="1" x14ac:dyDescent="0.25">
      <c r="B123" s="67" t="s">
        <v>26</v>
      </c>
      <c r="C123" s="67"/>
      <c r="D123" s="67"/>
      <c r="E123" s="67"/>
      <c r="F123" s="82"/>
      <c r="G123" s="32">
        <v>7</v>
      </c>
      <c r="H123" s="33">
        <v>2</v>
      </c>
      <c r="J123" s="38" t="s">
        <v>12</v>
      </c>
      <c r="K123" s="71"/>
      <c r="L123" s="71"/>
      <c r="M123" s="39" t="s">
        <v>13</v>
      </c>
      <c r="N123" s="32"/>
      <c r="O123" s="36">
        <f>SUM(O117:O122)</f>
        <v>21</v>
      </c>
      <c r="P123" s="34">
        <f>SUM(P117:P122)</f>
        <v>12</v>
      </c>
    </row>
    <row r="124" spans="2:16" ht="30" customHeight="1" x14ac:dyDescent="0.25">
      <c r="B124" s="9" t="s">
        <v>12</v>
      </c>
      <c r="C124" s="69"/>
      <c r="D124" s="69"/>
      <c r="E124" s="10" t="s">
        <v>13</v>
      </c>
      <c r="F124" s="11"/>
      <c r="G124" s="32">
        <f>SUM(G116:G123)</f>
        <v>23</v>
      </c>
      <c r="H124" s="34">
        <f>SUM(H116:H123)</f>
        <v>11</v>
      </c>
    </row>
    <row r="125" spans="2:16" ht="30" customHeight="1" x14ac:dyDescent="0.25"/>
    <row r="126" spans="2:16" ht="30" customHeight="1" x14ac:dyDescent="0.25">
      <c r="B126" s="73" t="s">
        <v>45</v>
      </c>
      <c r="C126" s="57"/>
      <c r="D126" s="57"/>
      <c r="E126" s="57"/>
      <c r="F126" s="57"/>
      <c r="G126" s="6"/>
      <c r="H126" s="7"/>
      <c r="J126" s="73" t="s">
        <v>47</v>
      </c>
      <c r="K126" s="57"/>
      <c r="L126" s="57"/>
      <c r="M126" s="57"/>
      <c r="N126" s="57"/>
      <c r="O126" s="6"/>
      <c r="P126" s="7"/>
    </row>
    <row r="127" spans="2:16" ht="30" customHeight="1" x14ac:dyDescent="0.25">
      <c r="B127" s="75"/>
      <c r="C127" s="79"/>
      <c r="D127" s="79"/>
      <c r="E127" s="79"/>
      <c r="F127" s="79"/>
      <c r="G127" s="39" t="s">
        <v>1</v>
      </c>
      <c r="H127" s="41" t="s">
        <v>2</v>
      </c>
      <c r="J127" s="75"/>
      <c r="K127" s="75"/>
      <c r="L127" s="75"/>
      <c r="M127" s="75"/>
      <c r="N127" s="75"/>
      <c r="O127" s="39" t="s">
        <v>1</v>
      </c>
      <c r="P127" s="41" t="s">
        <v>2</v>
      </c>
    </row>
    <row r="128" spans="2:16" ht="30" customHeight="1" x14ac:dyDescent="0.25">
      <c r="B128" s="67" t="s">
        <v>35</v>
      </c>
      <c r="C128" s="80"/>
      <c r="D128" s="80"/>
      <c r="E128" s="80"/>
      <c r="F128" s="80"/>
      <c r="G128" s="36">
        <v>1</v>
      </c>
      <c r="H128" s="37">
        <v>0</v>
      </c>
      <c r="J128" s="67" t="s">
        <v>30</v>
      </c>
      <c r="K128" s="67"/>
      <c r="L128" s="67"/>
      <c r="M128" s="67"/>
      <c r="N128" s="67"/>
      <c r="O128" s="36">
        <v>1</v>
      </c>
      <c r="P128" s="37">
        <v>1</v>
      </c>
    </row>
    <row r="129" spans="2:16" ht="30" customHeight="1" x14ac:dyDescent="0.25">
      <c r="B129" s="67" t="s">
        <v>31</v>
      </c>
      <c r="C129" s="72"/>
      <c r="D129" s="72"/>
      <c r="E129" s="72"/>
      <c r="F129" s="72"/>
      <c r="G129" s="36">
        <v>1</v>
      </c>
      <c r="H129" s="37">
        <v>0</v>
      </c>
      <c r="J129" s="67" t="s">
        <v>46</v>
      </c>
      <c r="K129" s="67"/>
      <c r="L129" s="67"/>
      <c r="M129" s="67"/>
      <c r="N129" s="67"/>
      <c r="O129" s="36">
        <v>1</v>
      </c>
      <c r="P129" s="37">
        <v>0</v>
      </c>
    </row>
    <row r="130" spans="2:16" ht="30" customHeight="1" x14ac:dyDescent="0.25">
      <c r="B130" s="67" t="s">
        <v>23</v>
      </c>
      <c r="C130" s="72"/>
      <c r="D130" s="72"/>
      <c r="E130" s="72"/>
      <c r="F130" s="72"/>
      <c r="G130" s="36">
        <v>4</v>
      </c>
      <c r="H130" s="37">
        <v>0</v>
      </c>
      <c r="J130" s="67" t="s">
        <v>23</v>
      </c>
      <c r="K130" s="67"/>
      <c r="L130" s="67"/>
      <c r="M130" s="67"/>
      <c r="N130" s="67"/>
      <c r="O130" s="36">
        <v>1</v>
      </c>
      <c r="P130" s="37">
        <v>0</v>
      </c>
    </row>
    <row r="131" spans="2:16" ht="30" customHeight="1" x14ac:dyDescent="0.25">
      <c r="B131" s="67" t="s">
        <v>21</v>
      </c>
      <c r="C131" s="67"/>
      <c r="D131" s="67"/>
      <c r="E131" s="67"/>
      <c r="F131" s="67"/>
      <c r="G131" s="36">
        <v>1</v>
      </c>
      <c r="H131" s="37">
        <v>0</v>
      </c>
      <c r="J131" s="67" t="s">
        <v>10</v>
      </c>
      <c r="K131" s="67"/>
      <c r="L131" s="67"/>
      <c r="M131" s="67"/>
      <c r="N131" s="67"/>
      <c r="O131" s="36">
        <v>1</v>
      </c>
      <c r="P131" s="37">
        <v>0</v>
      </c>
    </row>
    <row r="132" spans="2:16" ht="30" customHeight="1" x14ac:dyDescent="0.25">
      <c r="B132" s="67" t="s">
        <v>11</v>
      </c>
      <c r="C132" s="67"/>
      <c r="D132" s="67"/>
      <c r="E132" s="67"/>
      <c r="F132" s="67"/>
      <c r="G132" s="36">
        <v>3</v>
      </c>
      <c r="H132" s="37">
        <v>3</v>
      </c>
      <c r="J132" s="67" t="s">
        <v>20</v>
      </c>
      <c r="K132" s="67"/>
      <c r="L132" s="67"/>
      <c r="M132" s="67"/>
      <c r="N132" s="67"/>
      <c r="O132" s="36">
        <v>1</v>
      </c>
      <c r="P132" s="37">
        <v>0</v>
      </c>
    </row>
    <row r="133" spans="2:16" ht="30" customHeight="1" x14ac:dyDescent="0.25">
      <c r="B133" s="67" t="s">
        <v>8</v>
      </c>
      <c r="C133" s="72"/>
      <c r="D133" s="72"/>
      <c r="E133" s="72"/>
      <c r="F133" s="72"/>
      <c r="G133" s="36">
        <v>7</v>
      </c>
      <c r="H133" s="37">
        <v>2</v>
      </c>
      <c r="J133" s="67" t="s">
        <v>11</v>
      </c>
      <c r="K133" s="67"/>
      <c r="L133" s="67"/>
      <c r="M133" s="67"/>
      <c r="N133" s="67"/>
      <c r="O133" s="36">
        <v>1</v>
      </c>
      <c r="P133" s="37">
        <v>1</v>
      </c>
    </row>
    <row r="134" spans="2:16" ht="30" customHeight="1" x14ac:dyDescent="0.25">
      <c r="B134" s="67" t="s">
        <v>26</v>
      </c>
      <c r="C134" s="72"/>
      <c r="D134" s="72"/>
      <c r="E134" s="72"/>
      <c r="F134" s="72"/>
      <c r="G134" s="36">
        <v>4</v>
      </c>
      <c r="H134" s="37">
        <v>0</v>
      </c>
      <c r="J134" s="67" t="s">
        <v>8</v>
      </c>
      <c r="K134" s="67"/>
      <c r="L134" s="67"/>
      <c r="M134" s="67"/>
      <c r="N134" s="67"/>
      <c r="O134" s="36">
        <v>9</v>
      </c>
      <c r="P134" s="37">
        <v>3</v>
      </c>
    </row>
    <row r="135" spans="2:16" ht="30" customHeight="1" x14ac:dyDescent="0.25">
      <c r="B135" s="67" t="s">
        <v>19</v>
      </c>
      <c r="C135" s="72"/>
      <c r="D135" s="72"/>
      <c r="E135" s="72"/>
      <c r="F135" s="72"/>
      <c r="G135" s="36">
        <v>1</v>
      </c>
      <c r="H135" s="37">
        <v>1</v>
      </c>
      <c r="J135" s="67" t="s">
        <v>26</v>
      </c>
      <c r="K135" s="67"/>
      <c r="L135" s="67"/>
      <c r="M135" s="67"/>
      <c r="N135" s="67"/>
      <c r="O135" s="36">
        <v>19</v>
      </c>
      <c r="P135" s="37">
        <v>9</v>
      </c>
    </row>
    <row r="136" spans="2:16" ht="30" customHeight="1" x14ac:dyDescent="0.25">
      <c r="B136" s="38" t="s">
        <v>12</v>
      </c>
      <c r="C136" s="71"/>
      <c r="D136" s="71"/>
      <c r="E136" s="39" t="s">
        <v>13</v>
      </c>
      <c r="F136" s="32"/>
      <c r="G136" s="36">
        <f>SUM(G128:G135)</f>
        <v>22</v>
      </c>
      <c r="H136" s="34">
        <f>SUM(H128:H135)</f>
        <v>6</v>
      </c>
      <c r="J136" s="67"/>
      <c r="K136" s="67"/>
      <c r="L136" s="67"/>
      <c r="M136" s="67"/>
      <c r="N136" s="67"/>
      <c r="O136" s="36"/>
      <c r="P136" s="37"/>
    </row>
    <row r="137" spans="2:16" ht="30" customHeight="1" x14ac:dyDescent="0.25">
      <c r="B137" s="56"/>
      <c r="C137" s="70"/>
      <c r="D137" s="70"/>
      <c r="E137" s="70"/>
      <c r="F137" s="70"/>
      <c r="G137" s="6"/>
      <c r="H137" s="8"/>
      <c r="J137" s="35"/>
      <c r="K137" s="35"/>
      <c r="L137" s="35"/>
      <c r="M137" s="39" t="s">
        <v>13</v>
      </c>
      <c r="N137" s="32"/>
      <c r="O137" s="36">
        <f>SUM(O128:O136)</f>
        <v>34</v>
      </c>
      <c r="P137" s="34">
        <f>SUM(P128:P136)</f>
        <v>14</v>
      </c>
    </row>
    <row r="138" spans="2:16" ht="30" customHeight="1" x14ac:dyDescent="0.25">
      <c r="B138" s="9" t="s">
        <v>12</v>
      </c>
      <c r="C138" s="69"/>
      <c r="D138" s="69"/>
      <c r="E138" s="10"/>
      <c r="F138" s="11"/>
      <c r="G138" s="6"/>
      <c r="H138" s="7"/>
      <c r="J138" s="27"/>
      <c r="K138" s="27"/>
      <c r="L138" s="27"/>
    </row>
    <row r="139" spans="2:16" ht="30" customHeight="1" x14ac:dyDescent="0.25">
      <c r="B139" s="9"/>
      <c r="C139" s="12"/>
      <c r="D139" s="12"/>
      <c r="E139" s="10"/>
      <c r="F139" s="11"/>
      <c r="G139" s="6"/>
      <c r="H139" s="7"/>
      <c r="J139" s="27"/>
      <c r="K139" s="27"/>
      <c r="L139" s="27"/>
    </row>
    <row r="140" spans="2:16" ht="30" customHeight="1" x14ac:dyDescent="0.25">
      <c r="F140" s="31"/>
      <c r="G140" s="43" t="s">
        <v>1</v>
      </c>
      <c r="H140" s="44" t="s">
        <v>2</v>
      </c>
      <c r="J140" s="9" t="s">
        <v>12</v>
      </c>
      <c r="K140" s="69"/>
      <c r="L140" s="69"/>
    </row>
    <row r="141" spans="2:16" ht="30" customHeight="1" x14ac:dyDescent="0.25">
      <c r="B141" s="67" t="s">
        <v>30</v>
      </c>
      <c r="C141" s="68"/>
      <c r="D141" s="68"/>
      <c r="E141" s="45"/>
      <c r="F141" s="45"/>
      <c r="G141" s="47">
        <v>1</v>
      </c>
      <c r="H141" s="45">
        <v>1</v>
      </c>
    </row>
    <row r="142" spans="2:16" ht="30" customHeight="1" x14ac:dyDescent="0.25">
      <c r="B142" s="67" t="s">
        <v>35</v>
      </c>
      <c r="C142" s="68"/>
      <c r="D142" s="68"/>
      <c r="E142" s="45"/>
      <c r="F142" s="45"/>
      <c r="G142" s="47">
        <v>1</v>
      </c>
      <c r="H142" s="45">
        <v>0</v>
      </c>
    </row>
    <row r="143" spans="2:16" ht="30" customHeight="1" x14ac:dyDescent="0.25">
      <c r="B143" s="67" t="s">
        <v>31</v>
      </c>
      <c r="C143" s="68"/>
      <c r="D143" s="68"/>
      <c r="E143" s="45"/>
      <c r="F143" s="45"/>
      <c r="G143" s="45">
        <v>3</v>
      </c>
      <c r="H143" s="45">
        <v>0</v>
      </c>
    </row>
    <row r="144" spans="2:16" ht="30" customHeight="1" x14ac:dyDescent="0.25">
      <c r="B144" s="67" t="s">
        <v>22</v>
      </c>
      <c r="C144" s="68"/>
      <c r="D144" s="68"/>
      <c r="E144" s="46"/>
      <c r="F144" s="46"/>
      <c r="G144" s="45">
        <v>4</v>
      </c>
      <c r="H144" s="45">
        <v>2</v>
      </c>
    </row>
    <row r="145" spans="2:14" ht="30" customHeight="1" x14ac:dyDescent="0.25">
      <c r="B145" s="67" t="s">
        <v>16</v>
      </c>
      <c r="C145" s="68"/>
      <c r="D145" s="68"/>
      <c r="E145" s="46"/>
      <c r="F145" s="46"/>
      <c r="G145" s="45">
        <v>1</v>
      </c>
      <c r="H145" s="45">
        <v>0</v>
      </c>
    </row>
    <row r="146" spans="2:14" ht="30" customHeight="1" x14ac:dyDescent="0.25">
      <c r="B146" s="67" t="s">
        <v>41</v>
      </c>
      <c r="C146" s="68"/>
      <c r="D146" s="68"/>
      <c r="E146" s="48"/>
      <c r="F146" s="48"/>
      <c r="G146" s="45">
        <v>1</v>
      </c>
      <c r="H146" s="45">
        <v>1</v>
      </c>
    </row>
    <row r="147" spans="2:14" ht="30" customHeight="1" x14ac:dyDescent="0.25">
      <c r="B147" s="67" t="s">
        <v>23</v>
      </c>
      <c r="C147" s="68"/>
      <c r="D147" s="68"/>
      <c r="E147" s="48"/>
      <c r="F147" s="48"/>
      <c r="G147" s="45">
        <v>10</v>
      </c>
      <c r="H147" s="45">
        <f>H119+P119+H131+P131</f>
        <v>2</v>
      </c>
      <c r="L147" t="s">
        <v>3</v>
      </c>
      <c r="M147" t="s">
        <v>25</v>
      </c>
      <c r="N147">
        <f>G124+O123+G136+O137</f>
        <v>100</v>
      </c>
    </row>
    <row r="148" spans="2:14" ht="30" customHeight="1" x14ac:dyDescent="0.25">
      <c r="B148" s="67" t="s">
        <v>10</v>
      </c>
      <c r="C148" s="68"/>
      <c r="D148" s="68"/>
      <c r="E148" s="48"/>
      <c r="F148" s="48"/>
      <c r="G148" s="45">
        <f>G120</f>
        <v>1</v>
      </c>
      <c r="H148" s="45">
        <f>H120</f>
        <v>0</v>
      </c>
      <c r="M148" t="s">
        <v>48</v>
      </c>
      <c r="N148">
        <f>H124+P123+H136+P137</f>
        <v>43</v>
      </c>
    </row>
    <row r="149" spans="2:14" ht="30" customHeight="1" x14ac:dyDescent="0.25">
      <c r="B149" s="67" t="s">
        <v>20</v>
      </c>
      <c r="C149" s="68"/>
      <c r="D149" s="68"/>
      <c r="E149" s="48"/>
      <c r="F149" s="48"/>
      <c r="G149" s="45">
        <v>1</v>
      </c>
      <c r="H149" s="45">
        <v>0</v>
      </c>
    </row>
    <row r="150" spans="2:14" ht="30" customHeight="1" x14ac:dyDescent="0.25">
      <c r="B150" s="67" t="s">
        <v>36</v>
      </c>
      <c r="C150" s="68"/>
      <c r="D150" s="68"/>
      <c r="E150" s="48"/>
      <c r="F150" s="48"/>
      <c r="G150" s="45">
        <v>2</v>
      </c>
      <c r="H150" s="45">
        <v>2</v>
      </c>
    </row>
    <row r="151" spans="2:14" ht="30" customHeight="1" x14ac:dyDescent="0.25">
      <c r="B151" s="67" t="s">
        <v>21</v>
      </c>
      <c r="C151" s="68"/>
      <c r="D151" s="68"/>
      <c r="E151" s="46"/>
      <c r="F151" s="46"/>
      <c r="G151" s="45">
        <v>1</v>
      </c>
      <c r="H151" s="45">
        <v>0</v>
      </c>
    </row>
    <row r="152" spans="2:14" ht="30" customHeight="1" x14ac:dyDescent="0.25">
      <c r="B152" s="67" t="s">
        <v>11</v>
      </c>
      <c r="C152" s="68"/>
      <c r="D152" s="68"/>
      <c r="E152" s="46"/>
      <c r="F152" s="46"/>
      <c r="G152" s="45">
        <v>7</v>
      </c>
      <c r="H152" s="45">
        <v>6</v>
      </c>
    </row>
    <row r="153" spans="2:14" ht="30" customHeight="1" x14ac:dyDescent="0.25">
      <c r="B153" s="67" t="s">
        <v>8</v>
      </c>
      <c r="C153" s="68"/>
      <c r="D153" s="68"/>
      <c r="E153" s="46"/>
      <c r="F153" s="46"/>
      <c r="G153" s="45">
        <v>26</v>
      </c>
      <c r="H153" s="45">
        <v>19</v>
      </c>
    </row>
    <row r="154" spans="2:14" ht="30" customHeight="1" x14ac:dyDescent="0.25">
      <c r="B154" s="67" t="s">
        <v>29</v>
      </c>
      <c r="C154" s="68"/>
      <c r="D154" s="68"/>
      <c r="E154" s="46"/>
      <c r="F154" s="46"/>
      <c r="G154" s="45">
        <v>38</v>
      </c>
      <c r="H154" s="45">
        <v>37</v>
      </c>
    </row>
    <row r="155" spans="2:14" ht="30" customHeight="1" x14ac:dyDescent="0.25">
      <c r="B155" s="67" t="s">
        <v>28</v>
      </c>
      <c r="C155" s="68"/>
      <c r="D155" s="68"/>
      <c r="E155" s="46"/>
      <c r="F155" s="46"/>
      <c r="G155" s="45">
        <v>2</v>
      </c>
      <c r="H155" s="45">
        <v>1</v>
      </c>
      <c r="J155" s="15"/>
    </row>
    <row r="156" spans="2:14" ht="30" customHeight="1" x14ac:dyDescent="0.25">
      <c r="B156" s="67" t="s">
        <v>19</v>
      </c>
      <c r="C156" s="68"/>
      <c r="D156" s="68"/>
      <c r="E156" s="46"/>
      <c r="F156" s="46"/>
      <c r="G156" s="45">
        <v>1</v>
      </c>
      <c r="H156" s="45">
        <v>1</v>
      </c>
    </row>
    <row r="157" spans="2:14" ht="30" customHeight="1" x14ac:dyDescent="0.25"/>
    <row r="158" spans="2:14" ht="30" customHeight="1" x14ac:dyDescent="0.25">
      <c r="F158" s="10" t="s">
        <v>13</v>
      </c>
      <c r="G158">
        <f>SUM(G141:G157)</f>
        <v>100</v>
      </c>
      <c r="H158">
        <f>SUM(H141:H157)</f>
        <v>72</v>
      </c>
      <c r="I158" t="s">
        <v>65</v>
      </c>
    </row>
    <row r="159" spans="2:14" ht="30" customHeight="1" x14ac:dyDescent="0.25"/>
    <row r="160" spans="2:14" ht="30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</sheetData>
  <mergeCells count="82">
    <mergeCell ref="C138:D138"/>
    <mergeCell ref="B137:F137"/>
    <mergeCell ref="C136:D136"/>
    <mergeCell ref="J136:N136"/>
    <mergeCell ref="J135:N135"/>
    <mergeCell ref="B135:F135"/>
    <mergeCell ref="B155:D155"/>
    <mergeCell ref="B156:D156"/>
    <mergeCell ref="A3:D3"/>
    <mergeCell ref="A1:F1"/>
    <mergeCell ref="A20:F20"/>
    <mergeCell ref="A18:D18"/>
    <mergeCell ref="A21:D21"/>
    <mergeCell ref="A4:D4"/>
    <mergeCell ref="A5:D5"/>
    <mergeCell ref="A6:D6"/>
    <mergeCell ref="A7:D7"/>
    <mergeCell ref="A8:D8"/>
    <mergeCell ref="A9:D9"/>
    <mergeCell ref="A10:D10"/>
    <mergeCell ref="B120:F120"/>
    <mergeCell ref="A16:D16"/>
    <mergeCell ref="A17:D17"/>
    <mergeCell ref="B141:D141"/>
    <mergeCell ref="B114:F114"/>
    <mergeCell ref="B115:F115"/>
    <mergeCell ref="B116:F116"/>
    <mergeCell ref="B117:F117"/>
    <mergeCell ref="B118:F118"/>
    <mergeCell ref="B119:F119"/>
    <mergeCell ref="B121:F121"/>
    <mergeCell ref="A19:D19"/>
    <mergeCell ref="B122:F122"/>
    <mergeCell ref="B123:F123"/>
    <mergeCell ref="B133:F133"/>
    <mergeCell ref="B130:F130"/>
    <mergeCell ref="B131:F131"/>
    <mergeCell ref="B132:F132"/>
    <mergeCell ref="A11:D11"/>
    <mergeCell ref="A12:D12"/>
    <mergeCell ref="A13:D13"/>
    <mergeCell ref="A14:D14"/>
    <mergeCell ref="A15:D15"/>
    <mergeCell ref="J126:N126"/>
    <mergeCell ref="J127:N127"/>
    <mergeCell ref="C124:D124"/>
    <mergeCell ref="J133:N133"/>
    <mergeCell ref="J134:N134"/>
    <mergeCell ref="B129:F129"/>
    <mergeCell ref="B126:F126"/>
    <mergeCell ref="B127:F127"/>
    <mergeCell ref="B128:F128"/>
    <mergeCell ref="J132:N132"/>
    <mergeCell ref="J131:N131"/>
    <mergeCell ref="J130:N130"/>
    <mergeCell ref="J129:N129"/>
    <mergeCell ref="J128:N128"/>
    <mergeCell ref="B134:F134"/>
    <mergeCell ref="J119:N119"/>
    <mergeCell ref="J120:N120"/>
    <mergeCell ref="J121:N121"/>
    <mergeCell ref="J122:N122"/>
    <mergeCell ref="K123:L123"/>
    <mergeCell ref="J114:N114"/>
    <mergeCell ref="J115:N115"/>
    <mergeCell ref="J116:N116"/>
    <mergeCell ref="J117:N117"/>
    <mergeCell ref="J118:N118"/>
    <mergeCell ref="B142:D142"/>
    <mergeCell ref="K140:L140"/>
    <mergeCell ref="B154:D154"/>
    <mergeCell ref="B143:D143"/>
    <mergeCell ref="B146:D146"/>
    <mergeCell ref="B145:D145"/>
    <mergeCell ref="B150:D150"/>
    <mergeCell ref="B147:D147"/>
    <mergeCell ref="B148:D148"/>
    <mergeCell ref="B149:D149"/>
    <mergeCell ref="B144:D144"/>
    <mergeCell ref="B151:D151"/>
    <mergeCell ref="B153:D153"/>
    <mergeCell ref="B152:D152"/>
  </mergeCells>
  <pageMargins left="0.7" right="0.7" top="0.75" bottom="0.75" header="0.3" footer="0.3"/>
  <pageSetup paperSize="9" orientation="portrait" r:id="rId1"/>
  <ignoredErrors>
    <ignoredError sqref="O123 G136 E21:F21" emptyCellReferenc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17"/>
  <sheetViews>
    <sheetView workbookViewId="0">
      <selection activeCell="B18" sqref="B18"/>
    </sheetView>
  </sheetViews>
  <sheetFormatPr baseColWidth="10" defaultRowHeight="15" x14ac:dyDescent="0.25"/>
  <cols>
    <col min="2" max="2" width="16" customWidth="1"/>
    <col min="3" max="3" width="18.7109375" customWidth="1"/>
  </cols>
  <sheetData>
    <row r="2" spans="1:3" ht="30" x14ac:dyDescent="0.25">
      <c r="B2" s="3" t="s">
        <v>6</v>
      </c>
      <c r="C2" s="4" t="s">
        <v>5</v>
      </c>
    </row>
    <row r="3" spans="1:3" x14ac:dyDescent="0.25">
      <c r="A3" s="4" t="s">
        <v>4</v>
      </c>
    </row>
    <row r="4" spans="1:3" x14ac:dyDescent="0.25">
      <c r="A4">
        <v>2010</v>
      </c>
      <c r="B4">
        <v>413</v>
      </c>
      <c r="C4">
        <v>108</v>
      </c>
    </row>
    <row r="5" spans="1:3" x14ac:dyDescent="0.25">
      <c r="A5">
        <v>2011</v>
      </c>
      <c r="B5">
        <v>378</v>
      </c>
      <c r="C5">
        <v>105</v>
      </c>
    </row>
    <row r="6" spans="1:3" x14ac:dyDescent="0.25">
      <c r="A6">
        <v>2012</v>
      </c>
      <c r="B6">
        <v>288</v>
      </c>
      <c r="C6">
        <v>54</v>
      </c>
    </row>
    <row r="7" spans="1:3" x14ac:dyDescent="0.25">
      <c r="A7">
        <v>2013</v>
      </c>
      <c r="B7">
        <v>360</v>
      </c>
      <c r="C7">
        <v>86</v>
      </c>
    </row>
    <row r="8" spans="1:3" x14ac:dyDescent="0.25">
      <c r="A8">
        <v>2014</v>
      </c>
      <c r="B8">
        <v>380</v>
      </c>
      <c r="C8">
        <v>75</v>
      </c>
    </row>
    <row r="9" spans="1:3" x14ac:dyDescent="0.25">
      <c r="A9">
        <v>2015</v>
      </c>
      <c r="B9">
        <v>396</v>
      </c>
      <c r="C9">
        <v>122</v>
      </c>
    </row>
    <row r="10" spans="1:3" x14ac:dyDescent="0.25">
      <c r="A10">
        <v>2016</v>
      </c>
      <c r="B10">
        <v>398</v>
      </c>
      <c r="C10">
        <v>126</v>
      </c>
    </row>
    <row r="11" spans="1:3" x14ac:dyDescent="0.25">
      <c r="A11">
        <v>2017</v>
      </c>
      <c r="B11">
        <v>459</v>
      </c>
      <c r="C11">
        <v>119</v>
      </c>
    </row>
    <row r="12" spans="1:3" x14ac:dyDescent="0.25">
      <c r="A12">
        <v>2018</v>
      </c>
      <c r="B12">
        <v>522</v>
      </c>
      <c r="C12">
        <v>93</v>
      </c>
    </row>
    <row r="13" spans="1:3" x14ac:dyDescent="0.25">
      <c r="A13">
        <v>2019</v>
      </c>
      <c r="B13">
        <v>505</v>
      </c>
      <c r="C13">
        <v>82</v>
      </c>
    </row>
    <row r="14" spans="1:3" x14ac:dyDescent="0.25">
      <c r="A14">
        <v>2020</v>
      </c>
      <c r="B14">
        <v>341</v>
      </c>
      <c r="C14">
        <v>90</v>
      </c>
    </row>
    <row r="15" spans="1:3" x14ac:dyDescent="0.25">
      <c r="A15">
        <v>2021</v>
      </c>
      <c r="B15">
        <v>401</v>
      </c>
      <c r="C15">
        <v>114</v>
      </c>
    </row>
    <row r="16" spans="1:3" x14ac:dyDescent="0.25">
      <c r="A16">
        <v>2022</v>
      </c>
      <c r="B16" s="16">
        <v>391</v>
      </c>
      <c r="C16">
        <v>100</v>
      </c>
    </row>
    <row r="17" spans="1:3" x14ac:dyDescent="0.25">
      <c r="A17">
        <v>2023</v>
      </c>
      <c r="B17" s="16">
        <f>'RECLAMACIONES '!$G$226</f>
        <v>332</v>
      </c>
      <c r="C17">
        <f>SUGERENCIAS!G158</f>
        <v>100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C10"/>
  <sheetViews>
    <sheetView workbookViewId="0">
      <selection activeCell="O18" sqref="O18"/>
    </sheetView>
  </sheetViews>
  <sheetFormatPr baseColWidth="10" defaultRowHeight="15" x14ac:dyDescent="0.25"/>
  <cols>
    <col min="2" max="2" width="16.42578125" customWidth="1"/>
    <col min="3" max="3" width="13.85546875" customWidth="1"/>
  </cols>
  <sheetData>
    <row r="2" spans="1:3" x14ac:dyDescent="0.25">
      <c r="B2" s="51" t="s">
        <v>6</v>
      </c>
      <c r="C2" s="51" t="s">
        <v>5</v>
      </c>
    </row>
    <row r="3" spans="1:3" x14ac:dyDescent="0.25">
      <c r="A3" s="50" t="s">
        <v>7</v>
      </c>
      <c r="B3" s="49"/>
      <c r="C3" s="49"/>
    </row>
    <row r="4" spans="1:3" x14ac:dyDescent="0.25">
      <c r="A4" s="49">
        <v>1</v>
      </c>
      <c r="B4" s="49">
        <v>78</v>
      </c>
      <c r="C4" s="49">
        <f>SUGERENCIAS!G124</f>
        <v>23</v>
      </c>
    </row>
    <row r="5" spans="1:3" x14ac:dyDescent="0.25">
      <c r="A5" s="49">
        <v>2</v>
      </c>
      <c r="B5" s="49">
        <f>'RECLAMACIONES '!P173</f>
        <v>85</v>
      </c>
      <c r="C5" s="49">
        <f>SUGERENCIAS!O123</f>
        <v>21</v>
      </c>
    </row>
    <row r="6" spans="1:3" x14ac:dyDescent="0.25">
      <c r="A6" s="49">
        <v>3</v>
      </c>
      <c r="B6" s="49">
        <f>'RECLAMACIONES '!G192</f>
        <v>91</v>
      </c>
      <c r="C6" s="49">
        <f>SUGERENCIAS!G136</f>
        <v>22</v>
      </c>
    </row>
    <row r="7" spans="1:3" x14ac:dyDescent="0.25">
      <c r="A7" s="49">
        <v>4</v>
      </c>
      <c r="B7" s="49">
        <f>'RECLAMACIONES '!P196</f>
        <v>78</v>
      </c>
      <c r="C7" s="49">
        <f>SUGERENCIAS!O137</f>
        <v>34</v>
      </c>
    </row>
    <row r="8" spans="1:3" x14ac:dyDescent="0.25">
      <c r="A8" s="91"/>
      <c r="B8" s="91"/>
      <c r="C8" s="91"/>
    </row>
    <row r="9" spans="1:3" x14ac:dyDescent="0.25">
      <c r="A9" s="92"/>
      <c r="B9" s="92"/>
      <c r="C9" s="92"/>
    </row>
    <row r="10" spans="1:3" x14ac:dyDescent="0.25">
      <c r="A10" s="49" t="s">
        <v>3</v>
      </c>
      <c r="B10" s="49">
        <f>SUM(B4:B9)</f>
        <v>332</v>
      </c>
      <c r="C10" s="49">
        <f>SUM(C4:C9)</f>
        <v>100</v>
      </c>
    </row>
  </sheetData>
  <mergeCells count="1">
    <mergeCell ref="A8:C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RECLAMACIONES </vt:lpstr>
      <vt:lpstr>SUGERENCIAS</vt:lpstr>
      <vt:lpstr>COMPARATIVA POR AÑOS</vt:lpstr>
      <vt:lpstr>COMPARATIVA POR TRIMESTRES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urb_josemaria</dc:creator>
  <cp:lastModifiedBy>urb_josemaria</cp:lastModifiedBy>
  <cp:lastPrinted>2023-03-03T08:14:45Z</cp:lastPrinted>
  <dcterms:created xsi:type="dcterms:W3CDTF">2016-01-18T14:02:20Z</dcterms:created>
  <dcterms:modified xsi:type="dcterms:W3CDTF">2024-05-24T11:30:55Z</dcterms:modified>
</cp:coreProperties>
</file>