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rb_josemaria\Desktop\archivos\JoseMaria\OFICIALIA MAYOR\TRANSPARENCIA Y BUEN GOBIERNO\PENDIENTE TRANSPARENCIA\2022\ARCHIVOS CONTRATACIÓN ADMIVA\"/>
    </mc:Choice>
  </mc:AlternateContent>
  <bookViews>
    <workbookView xWindow="360" yWindow="270" windowWidth="14940" windowHeight="9150"/>
  </bookViews>
  <sheets>
    <sheet name="Ayuntamiento Ciudad Real" sheetId="1" r:id="rId1"/>
  </sheets>
  <definedNames>
    <definedName name="_xlnm.Print_Area" localSheetId="0">'Ayuntamiento Ciudad Real'!$C$1:$I$18</definedName>
    <definedName name="_xlnm.Print_Titles" localSheetId="0">'Ayuntamiento Ciudad Real'!#REF!</definedName>
  </definedNames>
  <calcPr calcId="162913"/>
</workbook>
</file>

<file path=xl/calcChain.xml><?xml version="1.0" encoding="utf-8"?>
<calcChain xmlns="http://schemas.openxmlformats.org/spreadsheetml/2006/main">
  <c r="K4" i="1" l="1"/>
  <c r="L3" i="1"/>
  <c r="K3" i="1"/>
  <c r="P2" i="1" l="1"/>
  <c r="E10" i="1" l="1"/>
  <c r="E27" i="1" l="1"/>
  <c r="N2" i="1" l="1"/>
  <c r="E21" i="1"/>
  <c r="E28" i="1"/>
  <c r="E22" i="1"/>
  <c r="E29" i="1"/>
  <c r="E24" i="1"/>
  <c r="E31" i="1"/>
  <c r="E20" i="1"/>
  <c r="K2" i="1"/>
  <c r="K5" i="1" s="1"/>
  <c r="E26" i="1" l="1"/>
  <c r="F30" i="1" s="1"/>
  <c r="F7" i="1" s="1"/>
  <c r="L4" i="1"/>
  <c r="L2" i="1"/>
  <c r="L5" i="1" l="1"/>
  <c r="F28" i="1"/>
  <c r="F5" i="1" s="1"/>
  <c r="F27" i="1"/>
  <c r="F4" i="1" s="1"/>
  <c r="F31" i="1"/>
  <c r="F8" i="1" s="1"/>
  <c r="F29" i="1"/>
  <c r="F6" i="1" s="1"/>
  <c r="F10" i="1" l="1"/>
</calcChain>
</file>

<file path=xl/sharedStrings.xml><?xml version="1.0" encoding="utf-8"?>
<sst xmlns="http://schemas.openxmlformats.org/spreadsheetml/2006/main" count="26" uniqueCount="15">
  <si>
    <t>CONTRATOS DE OBRAS</t>
  </si>
  <si>
    <t>CONTRATOS DE SERVICIOS</t>
  </si>
  <si>
    <t>CONTRATOS DE SUMINISTRO</t>
  </si>
  <si>
    <t>CONTRATOS ADMINISTRATIVOS ESPECIALES</t>
  </si>
  <si>
    <t>CONTRATOS MENORES</t>
  </si>
  <si>
    <t xml:space="preserve">PORCENTAJE DE ADJUDICACIÓN DE CONTRATOS </t>
  </si>
  <si>
    <t xml:space="preserve">PROCEDIMIENTO ABIERTO </t>
  </si>
  <si>
    <t>PROCEDIMIENTO NEGOCIADO</t>
  </si>
  <si>
    <t>OBRAS</t>
  </si>
  <si>
    <t>SERV.</t>
  </si>
  <si>
    <t>SUMIN.</t>
  </si>
  <si>
    <t>%</t>
  </si>
  <si>
    <t>PORCENTAJE SEGÚN PROCEDIMIENTO DE ADJUDICACIÓN</t>
  </si>
  <si>
    <t>IMPORTE ADJUDICACIÓN CONTRATOS SIN IVA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</si>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</sst>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Border="1"/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applyNumberFormat="1" applyAlignment="1">
      <alignment horizontal="left" wrapText="1" indent="1"/>
    </xf>
    <xf numFmtId="4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5A5A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8D8D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ADJUDICACIÓN CONTRATOS 2021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PORCENTAJE ADJUDICACIÓN CONTRATOS 2017</c:v>
          </c:tx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'Ayuntamiento Ciudad Real'!$D$4:$D$8</c:f>
              <c:strCache>
                <c:ptCount val="5"/>
                <c:pt idx="0">
                  <c:v>CONTRATOS DE OBRAS</c:v>
                </c:pt>
                <c:pt idx="1">
                  <c:v>CONTRATOS DE SERVICIOS</c:v>
                </c:pt>
                <c:pt idx="2">
                  <c:v>CONTRATOS DE SUMINISTRO</c:v>
                </c:pt>
                <c:pt idx="3">
                  <c:v>CONTRATOS ADMINISTRATIVOS ESPECIALES</c:v>
                </c:pt>
                <c:pt idx="4">
                  <c:v>CONTRATOS MENORES</c:v>
                </c:pt>
              </c:strCache>
            </c:strRef>
          </c:cat>
          <c:val>
            <c:numRef>
              <c:f>'Ayuntamiento Ciudad Real'!$F$4:$F$8</c:f>
              <c:numCache>
                <c:formatCode>#,##0.00</c:formatCode>
                <c:ptCount val="5"/>
                <c:pt idx="0">
                  <c:v>72.057282597676391</c:v>
                </c:pt>
                <c:pt idx="1">
                  <c:v>2.3061813176334764</c:v>
                </c:pt>
                <c:pt idx="2">
                  <c:v>18.170049376923409</c:v>
                </c:pt>
                <c:pt idx="3">
                  <c:v>0</c:v>
                </c:pt>
                <c:pt idx="4">
                  <c:v>7.4664867077667187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E-4B1D-B239-77FAA2475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IMPORTE DE ADJUDICACIÓN DE CONTRATOS  AÑO 2021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'Ayuntamiento Ciudad Real'!$E$2:$E$3</c:f>
              <c:strCache>
                <c:ptCount val="2"/>
                <c:pt idx="0">
                  <c:v>PORCENTAJE DE ADJUDICACIÓN DE CONTRATOS </c:v>
                </c:pt>
                <c:pt idx="1">
                  <c:v>AÑO 2021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92-4110-97E2-15295C4E79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92-4110-97E2-15295C4E79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92-4110-97E2-15295C4E79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92-4110-97E2-15295C4E79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392-4110-97E2-15295C4E79D2}"/>
              </c:ext>
            </c:extLst>
          </c:dPt>
          <c:dLbls>
            <c:dLbl>
              <c:idx val="0"/>
              <c:layout/>
              <c:numFmt formatCode="#,##0.00\ &quot;€&quot;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92-4110-97E2-15295C4E79D2}"/>
                </c:ext>
              </c:extLst>
            </c:dLbl>
            <c:dLbl>
              <c:idx val="1"/>
              <c:layout/>
              <c:numFmt formatCode="#,##0.00\ &quot;€&quot;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92-4110-97E2-15295C4E79D2}"/>
                </c:ext>
              </c:extLst>
            </c:dLbl>
            <c:dLbl>
              <c:idx val="2"/>
              <c:layout/>
              <c:numFmt formatCode="#,##0.00\ &quot;€&quot;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392-4110-97E2-15295C4E79D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0 €</a:t>
                    </a:r>
                  </a:p>
                </c:rich>
              </c:tx>
              <c:numFmt formatCode="#,##0.00\ &quot;€&quot;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92-4110-97E2-15295C4E79D2}"/>
                </c:ext>
              </c:extLst>
            </c:dLbl>
            <c:dLbl>
              <c:idx val="4"/>
              <c:layout/>
              <c:numFmt formatCode="#,##0.00\ &quot;€&quot;" sourceLinked="0"/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92-4110-97E2-15295C4E79D2}"/>
                </c:ext>
              </c:extLst>
            </c:dLbl>
            <c:numFmt formatCode="#,##0.00\ &quot;€&quot;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'Ayuntamiento Ciudad Real'!$D$4:$D$8</c:f>
              <c:strCache>
                <c:ptCount val="5"/>
                <c:pt idx="0">
                  <c:v>CONTRATOS DE OBRAS</c:v>
                </c:pt>
                <c:pt idx="1">
                  <c:v>CONTRATOS DE SERVICIOS</c:v>
                </c:pt>
                <c:pt idx="2">
                  <c:v>CONTRATOS DE SUMINISTRO</c:v>
                </c:pt>
                <c:pt idx="3">
                  <c:v>CONTRATOS ADMINISTRATIVOS ESPECIALES</c:v>
                </c:pt>
                <c:pt idx="4">
                  <c:v>CONTRATOS MENORES</c:v>
                </c:pt>
              </c:strCache>
            </c:strRef>
          </c:cat>
          <c:val>
            <c:numRef>
              <c:f>'Ayuntamiento Ciudad Real'!$E$4:$E$8</c:f>
              <c:numCache>
                <c:formatCode>#,##0.00</c:formatCode>
                <c:ptCount val="5"/>
                <c:pt idx="0">
                  <c:v>4427483.7699999996</c:v>
                </c:pt>
                <c:pt idx="1">
                  <c:v>141700.88</c:v>
                </c:pt>
                <c:pt idx="2">
                  <c:v>1116439.5299999998</c:v>
                </c:pt>
                <c:pt idx="3">
                  <c:v>0</c:v>
                </c:pt>
                <c:pt idx="4">
                  <c:v>458770.40495867765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92-4110-97E2-15295C4E79D2}"/>
            </c:ext>
          </c:extLst>
        </c:ser>
        <c:ser>
          <c:idx val="1"/>
          <c:order val="1"/>
          <c:tx>
            <c:strRef>
              <c:f>'Ayuntamiento Ciudad Real'!$F$2:$F$3</c:f>
              <c:strCache>
                <c:ptCount val="2"/>
                <c:pt idx="0">
                  <c:v>PORCENTAJE DE ADJUDICACIÓN DE CONTRATOS </c:v>
                </c:pt>
                <c:pt idx="1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1392-4110-97E2-15295C4E79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1392-4110-97E2-15295C4E79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1392-4110-97E2-15295C4E79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392-4110-97E2-15295C4E79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1392-4110-97E2-15295C4E79D2}"/>
              </c:ext>
            </c:extLst>
          </c:dPt>
          <c:cat>
            <c:strRef>
              <c:f>'Ayuntamiento Ciudad Real'!$D$4:$D$8</c:f>
              <c:strCache>
                <c:ptCount val="5"/>
                <c:pt idx="0">
                  <c:v>CONTRATOS DE OBRAS</c:v>
                </c:pt>
                <c:pt idx="1">
                  <c:v>CONTRATOS DE SERVICIOS</c:v>
                </c:pt>
                <c:pt idx="2">
                  <c:v>CONTRATOS DE SUMINISTRO</c:v>
                </c:pt>
                <c:pt idx="3">
                  <c:v>CONTRATOS ADMINISTRATIVOS ESPECIALES</c:v>
                </c:pt>
                <c:pt idx="4">
                  <c:v>CONTRATOS MENORES</c:v>
                </c:pt>
              </c:strCache>
            </c:strRef>
          </c:cat>
          <c:val>
            <c:numRef>
              <c:f>'Ayuntamiento Ciudad Real'!$F$4:$F$8</c:f>
              <c:numCache>
                <c:formatCode>#,##0.00</c:formatCode>
                <c:ptCount val="5"/>
                <c:pt idx="0">
                  <c:v>72.057282597676391</c:v>
                </c:pt>
                <c:pt idx="1">
                  <c:v>2.3061813176334764</c:v>
                </c:pt>
                <c:pt idx="2">
                  <c:v>18.170049376923409</c:v>
                </c:pt>
                <c:pt idx="3">
                  <c:v>0</c:v>
                </c:pt>
                <c:pt idx="4">
                  <c:v>7.4664867077667187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92-4110-97E2-15295C4E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'Ayuntamiento Ciudad Real'!$J$2:$J$4</c:f>
              <c:strCache>
                <c:ptCount val="3"/>
                <c:pt idx="0">
                  <c:v>PROCEDIMIENTO ABIERTO </c:v>
                </c:pt>
                <c:pt idx="1">
                  <c:v>PROCEDIMIENTO NEGOCIADO</c:v>
                </c:pt>
                <c:pt idx="2">
                  <c:v>CONTRATOS MENORES</c:v>
                </c:pt>
              </c:strCache>
            </c:strRef>
          </c:cat>
          <c:val>
            <c:numRef>
              <c:f>'Ayuntamiento Ciudad Real'!$K$2:$K$4</c:f>
              <c:numCache>
                <c:formatCode>#,##0.00</c:formatCode>
                <c:ptCount val="3"/>
                <c:pt idx="0">
                  <c:v>5156624.18</c:v>
                </c:pt>
                <c:pt idx="1">
                  <c:v>529000</c:v>
                </c:pt>
                <c:pt idx="2">
                  <c:v>458770.40495867765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C-489C-9678-ED0C8CE00EA0}"/>
            </c:ext>
          </c:extLst>
        </c:ser>
        <c:ser>
          <c:idx val="1"/>
          <c:order val="1"/>
          <c:cat>
            <c:strRef>
              <c:f>'Ayuntamiento Ciudad Real'!$J$2:$J$4</c:f>
              <c:strCache>
                <c:ptCount val="3"/>
                <c:pt idx="0">
                  <c:v>PROCEDIMIENTO ABIERTO </c:v>
                </c:pt>
                <c:pt idx="1">
                  <c:v>PROCEDIMIENTO NEGOCIADO</c:v>
                </c:pt>
                <c:pt idx="2">
                  <c:v>CONTRATOS MENORES</c:v>
                </c:pt>
              </c:strCache>
            </c:strRef>
          </c:cat>
          <c:val>
            <c:numRef>
              <c:f>'Ayuntamiento Ciudad Real'!$L$2:$L$4</c:f>
              <c:numCache>
                <c:formatCode>#,##0.00</c:formatCode>
                <c:ptCount val="3"/>
                <c:pt idx="0">
                  <c:v>83.924040175142494</c:v>
                </c:pt>
                <c:pt idx="1">
                  <c:v>8.609473117090797</c:v>
                </c:pt>
                <c:pt idx="2">
                  <c:v>7.4664867077667187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C-489C-9678-ED0C8CE0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800102</xdr:colOff>
      <xdr:row>38</xdr:row>
      <xdr:rowOff>19050</xdr:rowOff>
    </xdr:from>
    <xdr:to>
      <xdr:col>10</xdr:col>
      <xdr:colOff>85917</xdr:colOff>
      <xdr:row>68</xdr:row>
      <xdr:rowOff>76200</xdr:rowOff>
    </xdr:to>
    <xdr:graphicFrame macro="">
      <xdr:nvGraphicFramePr>
        <xdr:cNvPr id="11" name="10 Gráfico" title="PORCENTAJE ADJUDICACIÓN CONTRATOS 20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6</xdr:row>
      <xdr:rowOff>76200</xdr:rowOff>
    </xdr:from>
    <xdr:to>
      <xdr:col>13</xdr:col>
      <xdr:colOff>276225</xdr:colOff>
      <xdr:row>31</xdr:row>
      <xdr:rowOff>104775</xdr:rowOff>
    </xdr:to>
    <xdr:graphicFrame macro="">
      <xdr:nvGraphicFramePr>
        <xdr:cNvPr id="1037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1905000</xdr:colOff>
      <xdr:row>39</xdr:row>
      <xdr:rowOff>133349</xdr:rowOff>
    </xdr:from>
    <xdr:to>
      <xdr:col>15</xdr:col>
      <xdr:colOff>647700</xdr:colOff>
      <xdr:row>69</xdr:row>
      <xdr:rowOff>161924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C1" workbookViewId="0">
      <selection activeCell="K23" sqref="K23"/>
    </sheetView>
  </sheetViews>
  <sheetFormatPr baseColWidth="10" defaultColWidth="9.140625" defaultRowHeight="12.75" x14ac:dyDescent="0.2"/>
  <cols>
    <col min="1" max="1" width="10" style="1" customWidth="1"/>
    <col min="2" max="2" width="32.7109375" style="2" customWidth="1"/>
    <col min="3" max="3" width="17.5703125" style="1" customWidth="1"/>
    <col min="4" max="4" width="18" style="1" customWidth="1"/>
    <col min="5" max="5" width="18.42578125" style="1" customWidth="1"/>
    <col min="6" max="6" width="13.28515625" style="3" customWidth="1"/>
    <col min="7" max="7" width="12.5703125" style="3" customWidth="1"/>
    <col min="8" max="8" width="14.140625" style="3" customWidth="1"/>
    <col min="9" max="9" width="9.5703125" style="1" customWidth="1"/>
    <col min="10" max="10" width="30.7109375" style="1" customWidth="1"/>
    <col min="11" max="11" width="34" style="1" customWidth="1"/>
    <col min="12" max="12" width="18.85546875" customWidth="1"/>
    <col min="13" max="13" width="8.140625" style="4" customWidth="1"/>
    <col min="14" max="14" width="12.140625" style="4" customWidth="1"/>
    <col min="15" max="15" width="8.85546875" style="4" customWidth="1"/>
    <col min="16" max="16" width="12.42578125" style="4" customWidth="1"/>
    <col min="17" max="17" width="8" style="4" customWidth="1"/>
    <col min="18" max="18" width="12.7109375" customWidth="1"/>
    <col min="19" max="19" width="11.7109375" bestFit="1" customWidth="1"/>
  </cols>
  <sheetData>
    <row r="1" spans="1:19" x14ac:dyDescent="0.2">
      <c r="A1" s="9"/>
      <c r="B1" s="10"/>
      <c r="C1" s="9"/>
      <c r="D1" s="9"/>
      <c r="E1" s="9"/>
      <c r="F1" s="11"/>
      <c r="G1" s="11"/>
      <c r="H1" s="11"/>
      <c r="I1" s="9"/>
      <c r="J1" s="32" t="s">
        <v>12</v>
      </c>
      <c r="K1" s="33"/>
      <c r="L1" s="33"/>
      <c r="M1" s="33"/>
      <c r="N1" s="33"/>
      <c r="O1" s="33"/>
      <c r="P1" s="33"/>
      <c r="Q1" s="33"/>
      <c r="R1" s="34"/>
    </row>
    <row r="2" spans="1:19" x14ac:dyDescent="0.2">
      <c r="A2" s="9"/>
      <c r="B2" s="10"/>
      <c r="C2" s="12"/>
      <c r="D2" s="30" t="s">
        <v>5</v>
      </c>
      <c r="E2" s="31"/>
      <c r="F2" s="31"/>
      <c r="G2" s="12"/>
      <c r="H2" s="12"/>
      <c r="I2" s="12"/>
      <c r="J2" s="24" t="s">
        <v>6</v>
      </c>
      <c r="K2" s="18">
        <f>N2+P2+R2</f>
        <v>5156624.18</v>
      </c>
      <c r="L2" s="17">
        <f>(K2*100)/K5</f>
        <v>83.924040175142494</v>
      </c>
      <c r="M2" s="28" t="s">
        <v>8</v>
      </c>
      <c r="N2" s="28">
        <f>E4</f>
        <v>4427483.7699999996</v>
      </c>
      <c r="O2" s="28" t="s">
        <v>9</v>
      </c>
      <c r="P2" s="28">
        <f>E5</f>
        <v>141700.88</v>
      </c>
      <c r="Q2" s="28" t="s">
        <v>10</v>
      </c>
      <c r="R2" s="28">
        <v>587439.52999999991</v>
      </c>
    </row>
    <row r="3" spans="1:19" x14ac:dyDescent="0.2">
      <c r="C3" s="14"/>
      <c r="D3" s="25"/>
      <c r="E3" s="23" t="s">
        <v>14</v>
      </c>
      <c r="F3" s="26" t="s">
        <v>11</v>
      </c>
      <c r="G3" s="14"/>
      <c r="H3" s="14"/>
      <c r="I3" s="14"/>
      <c r="J3" s="27" t="s">
        <v>7</v>
      </c>
      <c r="K3" s="18">
        <f>N3+P3+R3</f>
        <v>529000</v>
      </c>
      <c r="L3" s="17">
        <f>(K3*100)/K5</f>
        <v>8.609473117090797</v>
      </c>
      <c r="M3" s="28"/>
      <c r="N3" s="28"/>
      <c r="O3" s="28"/>
      <c r="P3" s="28"/>
      <c r="Q3" s="28"/>
      <c r="R3" s="28">
        <v>529000</v>
      </c>
      <c r="S3" s="4"/>
    </row>
    <row r="4" spans="1:19" ht="25.5" x14ac:dyDescent="0.2">
      <c r="C4" s="14"/>
      <c r="D4" s="27" t="s">
        <v>0</v>
      </c>
      <c r="E4" s="17">
        <v>4427483.7699999996</v>
      </c>
      <c r="F4" s="17">
        <f t="shared" ref="F4:F8" si="0">F27</f>
        <v>72.057282597676391</v>
      </c>
      <c r="G4" s="14"/>
      <c r="H4" s="14"/>
      <c r="I4" s="14"/>
      <c r="J4" s="27" t="s">
        <v>4</v>
      </c>
      <c r="K4" s="17">
        <f>E8</f>
        <v>458770.40495867765</v>
      </c>
      <c r="L4" s="21">
        <f>(K4*100)/K5</f>
        <v>7.4664867077667187</v>
      </c>
      <c r="M4" s="28"/>
      <c r="N4" s="28"/>
      <c r="O4" s="28"/>
      <c r="P4" s="28"/>
      <c r="Q4" s="28"/>
      <c r="R4" s="19"/>
    </row>
    <row r="5" spans="1:19" ht="25.5" x14ac:dyDescent="0.2">
      <c r="C5" s="14"/>
      <c r="D5" s="27" t="s">
        <v>1</v>
      </c>
      <c r="E5" s="17">
        <v>141700.88</v>
      </c>
      <c r="F5" s="17">
        <f t="shared" si="0"/>
        <v>2.3061813176334764</v>
      </c>
      <c r="G5" s="14"/>
      <c r="H5" s="14"/>
      <c r="I5" s="14"/>
      <c r="J5" s="22"/>
      <c r="K5" s="15">
        <f>SUM(K2:K4)</f>
        <v>6144394.5849586772</v>
      </c>
      <c r="L5" s="21">
        <f>SUM(L2:L4)</f>
        <v>100.00000000000001</v>
      </c>
      <c r="M5" s="21"/>
      <c r="N5" s="21"/>
      <c r="O5" s="21"/>
      <c r="P5" s="21"/>
      <c r="Q5" s="21"/>
      <c r="R5" s="16"/>
    </row>
    <row r="6" spans="1:19" ht="25.5" x14ac:dyDescent="0.2">
      <c r="B6" s="5"/>
      <c r="C6" s="14"/>
      <c r="D6" s="27" t="s">
        <v>2</v>
      </c>
      <c r="E6" s="17">
        <v>1116439.5299999998</v>
      </c>
      <c r="F6" s="17">
        <f t="shared" si="0"/>
        <v>18.170049376923409</v>
      </c>
      <c r="G6" s="14"/>
      <c r="H6" s="14"/>
      <c r="I6" s="14"/>
      <c r="J6" s="14"/>
      <c r="K6" s="13"/>
      <c r="L6" s="4"/>
      <c r="Q6"/>
    </row>
    <row r="7" spans="1:19" ht="38.25" x14ac:dyDescent="0.2">
      <c r="C7" s="14"/>
      <c r="D7" s="27" t="s">
        <v>3</v>
      </c>
      <c r="E7" s="17">
        <v>0</v>
      </c>
      <c r="F7" s="17">
        <f t="shared" si="0"/>
        <v>0</v>
      </c>
      <c r="G7" s="14"/>
      <c r="H7" s="14"/>
      <c r="I7" s="14"/>
      <c r="J7" s="14"/>
      <c r="K7" s="13"/>
      <c r="L7" s="4"/>
      <c r="Q7"/>
    </row>
    <row r="8" spans="1:19" ht="25.5" x14ac:dyDescent="0.2">
      <c r="B8" s="6"/>
      <c r="C8" s="14"/>
      <c r="D8" s="27" t="s">
        <v>4</v>
      </c>
      <c r="E8" s="28">
        <v>458770.40495867765</v>
      </c>
      <c r="F8" s="17">
        <f t="shared" si="0"/>
        <v>7.4664867077667187</v>
      </c>
      <c r="G8" s="14"/>
      <c r="H8" s="14"/>
      <c r="I8" s="14"/>
      <c r="J8" s="14"/>
      <c r="K8" s="13"/>
      <c r="L8" s="4"/>
      <c r="Q8"/>
    </row>
    <row r="9" spans="1:19" x14ac:dyDescent="0.2">
      <c r="B9" s="6"/>
      <c r="C9" s="14"/>
      <c r="D9" s="29"/>
      <c r="E9" s="29"/>
      <c r="F9" s="29"/>
      <c r="G9" s="14"/>
      <c r="H9" s="14"/>
      <c r="I9" s="14"/>
      <c r="J9" s="14"/>
      <c r="K9" s="13"/>
      <c r="L9" s="4"/>
      <c r="Q9"/>
    </row>
    <row r="10" spans="1:19" x14ac:dyDescent="0.2">
      <c r="B10" s="6"/>
      <c r="C10" s="14"/>
      <c r="D10" s="29"/>
      <c r="E10" s="17">
        <f>SUM(E4:E9)</f>
        <v>6144394.5849586772</v>
      </c>
      <c r="F10" s="17">
        <f>SUM(F4:F9)</f>
        <v>99.999999999999986</v>
      </c>
      <c r="G10" s="14"/>
      <c r="H10" s="14"/>
      <c r="I10" s="14"/>
      <c r="J10" s="14"/>
      <c r="K10" s="13"/>
      <c r="L10" s="4"/>
      <c r="Q10"/>
    </row>
    <row r="11" spans="1:19" x14ac:dyDescent="0.2">
      <c r="B11" s="6"/>
      <c r="C11" s="14"/>
      <c r="D11" s="14"/>
      <c r="E11" s="14"/>
      <c r="F11" s="14"/>
      <c r="G11" s="14"/>
      <c r="H11" s="14"/>
      <c r="I11" s="14"/>
      <c r="J11" s="14"/>
      <c r="K11" s="13"/>
      <c r="L11" s="4"/>
      <c r="Q11"/>
    </row>
    <row r="12" spans="1:19" x14ac:dyDescent="0.2">
      <c r="B12" s="6"/>
      <c r="C12" s="14"/>
      <c r="D12" s="14"/>
      <c r="E12" s="14"/>
      <c r="F12" s="14"/>
      <c r="G12" s="14"/>
      <c r="H12" s="14"/>
      <c r="I12" s="14"/>
      <c r="J12" s="14"/>
      <c r="K12" s="13"/>
      <c r="L12" s="4"/>
      <c r="Q12"/>
    </row>
    <row r="13" spans="1:19" x14ac:dyDescent="0.2">
      <c r="B13" s="6"/>
      <c r="C13" s="14"/>
      <c r="D13" s="14"/>
      <c r="E13" s="14"/>
      <c r="F13" s="14"/>
      <c r="G13" s="14"/>
      <c r="H13" s="14"/>
      <c r="I13" s="14"/>
      <c r="J13" s="14"/>
      <c r="K13" s="13"/>
      <c r="L13" s="4"/>
      <c r="Q13"/>
    </row>
    <row r="14" spans="1:19" x14ac:dyDescent="0.2">
      <c r="B14" s="6"/>
      <c r="C14" s="14"/>
      <c r="D14" s="14"/>
      <c r="E14" s="14"/>
      <c r="F14" s="14"/>
      <c r="G14" s="14"/>
      <c r="H14" s="14"/>
      <c r="I14" s="14"/>
      <c r="J14" s="14"/>
      <c r="K14" s="13"/>
      <c r="L14" s="4"/>
      <c r="Q14"/>
    </row>
    <row r="15" spans="1:19" x14ac:dyDescent="0.2">
      <c r="C15" s="14"/>
      <c r="D15" s="14"/>
      <c r="E15" s="14"/>
      <c r="F15" s="14"/>
      <c r="G15" s="20"/>
      <c r="H15" s="14"/>
      <c r="I15" s="14"/>
      <c r="J15" s="14"/>
      <c r="K15" s="14"/>
      <c r="L15" s="13"/>
    </row>
    <row r="16" spans="1:19" x14ac:dyDescent="0.2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3"/>
    </row>
    <row r="17" spans="2:12" x14ac:dyDescent="0.2">
      <c r="B17" s="6"/>
      <c r="C17" s="14"/>
      <c r="D17" s="14"/>
      <c r="E17" s="14"/>
      <c r="F17" s="14"/>
      <c r="G17" s="14"/>
      <c r="H17" s="14"/>
      <c r="I17" s="14"/>
      <c r="J17" s="14"/>
      <c r="K17" s="14"/>
      <c r="L17" s="13"/>
    </row>
    <row r="18" spans="2:12" x14ac:dyDescent="0.2">
      <c r="B18" s="6"/>
      <c r="C18" s="14"/>
      <c r="D18" s="35" t="s">
        <v>13</v>
      </c>
      <c r="E18" s="36"/>
      <c r="F18" s="37"/>
      <c r="G18" s="14"/>
      <c r="H18" s="14"/>
      <c r="I18" s="14"/>
      <c r="J18" s="14"/>
      <c r="K18" s="14"/>
      <c r="L18" s="13"/>
    </row>
    <row r="19" spans="2:12" x14ac:dyDescent="0.2">
      <c r="B19" s="6"/>
      <c r="C19" s="14"/>
      <c r="D19" s="22"/>
      <c r="E19" s="22"/>
      <c r="F19" s="22"/>
      <c r="G19" s="14"/>
      <c r="H19" s="14"/>
      <c r="I19" s="14"/>
      <c r="J19" s="14"/>
      <c r="K19" s="14"/>
      <c r="L19" s="13"/>
    </row>
    <row r="20" spans="2:12" ht="25.5" x14ac:dyDescent="0.2">
      <c r="B20" s="7"/>
      <c r="C20" s="14"/>
      <c r="D20" s="29" t="s">
        <v>0</v>
      </c>
      <c r="E20" s="17">
        <f>E4</f>
        <v>4427483.7699999996</v>
      </c>
      <c r="F20" s="29"/>
      <c r="G20" s="14"/>
      <c r="H20" s="14"/>
      <c r="I20" s="14"/>
      <c r="J20" s="14"/>
      <c r="K20" s="14"/>
      <c r="L20" s="13"/>
    </row>
    <row r="21" spans="2:12" ht="25.5" x14ac:dyDescent="0.2">
      <c r="B21" s="6"/>
      <c r="C21" s="14"/>
      <c r="D21" s="29" t="s">
        <v>1</v>
      </c>
      <c r="E21" s="17">
        <f>E5</f>
        <v>141700.88</v>
      </c>
      <c r="F21" s="29"/>
      <c r="G21" s="14"/>
      <c r="H21" s="14"/>
      <c r="I21" s="14"/>
      <c r="J21" s="14"/>
      <c r="K21" s="14"/>
      <c r="L21" s="13"/>
    </row>
    <row r="22" spans="2:12" ht="25.5" x14ac:dyDescent="0.2">
      <c r="B22" s="6"/>
      <c r="C22" s="3"/>
      <c r="D22" s="17" t="s">
        <v>2</v>
      </c>
      <c r="E22" s="17">
        <f>E6</f>
        <v>1116439.5299999998</v>
      </c>
      <c r="F22" s="17"/>
      <c r="I22" s="3"/>
      <c r="J22" s="14"/>
      <c r="K22" s="14"/>
      <c r="L22" s="13"/>
    </row>
    <row r="23" spans="2:12" ht="38.25" x14ac:dyDescent="0.2">
      <c r="B23" s="6"/>
      <c r="C23" s="3"/>
      <c r="D23" s="17" t="s">
        <v>3</v>
      </c>
      <c r="E23" s="17">
        <v>0</v>
      </c>
      <c r="F23" s="17"/>
      <c r="I23" s="3"/>
      <c r="J23" s="14"/>
      <c r="K23" s="14"/>
      <c r="L23" s="13"/>
    </row>
    <row r="24" spans="2:12" ht="25.5" x14ac:dyDescent="0.2">
      <c r="B24" s="6"/>
      <c r="C24" s="3"/>
      <c r="D24" s="17" t="s">
        <v>4</v>
      </c>
      <c r="E24" s="17">
        <f>E8</f>
        <v>458770.40495867765</v>
      </c>
      <c r="F24" s="17"/>
      <c r="I24" s="3"/>
      <c r="J24" s="14"/>
      <c r="K24" s="14"/>
      <c r="L24" s="13"/>
    </row>
    <row r="25" spans="2:12" x14ac:dyDescent="0.2">
      <c r="B25" s="6"/>
      <c r="C25" s="3"/>
      <c r="D25" s="17"/>
      <c r="E25" s="17"/>
      <c r="F25" s="17"/>
      <c r="I25" s="3"/>
      <c r="J25" s="14"/>
      <c r="K25" s="14"/>
      <c r="L25" s="13"/>
    </row>
    <row r="26" spans="2:12" x14ac:dyDescent="0.2">
      <c r="B26" s="6"/>
      <c r="C26" s="3"/>
      <c r="D26" s="17"/>
      <c r="E26" s="17">
        <f>E20+E21+E22+E23+E24</f>
        <v>6144394.5849586772</v>
      </c>
      <c r="F26" s="17">
        <v>100</v>
      </c>
      <c r="I26" s="3"/>
      <c r="J26" s="14"/>
      <c r="K26" s="14"/>
      <c r="L26" s="13"/>
    </row>
    <row r="27" spans="2:12" ht="25.5" x14ac:dyDescent="0.2">
      <c r="B27" s="6"/>
      <c r="C27" s="3"/>
      <c r="D27" s="29" t="s">
        <v>0</v>
      </c>
      <c r="E27" s="17">
        <f>E4</f>
        <v>4427483.7699999996</v>
      </c>
      <c r="F27" s="17">
        <f>E27*F26/E26</f>
        <v>72.057282597676391</v>
      </c>
      <c r="I27" s="3"/>
      <c r="J27" s="14"/>
      <c r="K27" s="14"/>
      <c r="L27" s="13"/>
    </row>
    <row r="28" spans="2:12" ht="25.5" x14ac:dyDescent="0.2">
      <c r="B28" s="6"/>
      <c r="C28" s="3"/>
      <c r="D28" s="29" t="s">
        <v>1</v>
      </c>
      <c r="E28" s="17">
        <f>E5</f>
        <v>141700.88</v>
      </c>
      <c r="F28" s="17">
        <f>E28*F26/E26</f>
        <v>2.3061813176334764</v>
      </c>
      <c r="I28" s="3"/>
      <c r="J28" s="14"/>
      <c r="K28" s="14"/>
      <c r="L28" s="13"/>
    </row>
    <row r="29" spans="2:12" ht="25.5" x14ac:dyDescent="0.2">
      <c r="C29" s="3"/>
      <c r="D29" s="17" t="s">
        <v>2</v>
      </c>
      <c r="E29" s="17">
        <f>E6</f>
        <v>1116439.5299999998</v>
      </c>
      <c r="F29" s="17">
        <f>E29*F26/E26</f>
        <v>18.170049376923409</v>
      </c>
      <c r="I29" s="3"/>
      <c r="J29" s="14"/>
      <c r="K29" s="14"/>
      <c r="L29" s="13"/>
    </row>
    <row r="30" spans="2:12" ht="38.25" x14ac:dyDescent="0.2">
      <c r="B30" s="6"/>
      <c r="C30" s="3"/>
      <c r="D30" s="17" t="s">
        <v>3</v>
      </c>
      <c r="E30" s="17">
        <v>0</v>
      </c>
      <c r="F30" s="17">
        <f>E30*F26/E26</f>
        <v>0</v>
      </c>
      <c r="I30" s="3"/>
      <c r="J30" s="14"/>
      <c r="K30" s="14"/>
      <c r="L30" s="13"/>
    </row>
    <row r="31" spans="2:12" ht="25.5" x14ac:dyDescent="0.2">
      <c r="B31" s="6"/>
      <c r="C31" s="3"/>
      <c r="D31" s="17" t="s">
        <v>4</v>
      </c>
      <c r="E31" s="17">
        <f>E8</f>
        <v>458770.40495867765</v>
      </c>
      <c r="F31" s="17">
        <f>E31*F26/E26</f>
        <v>7.4664867077667187</v>
      </c>
      <c r="I31" s="3"/>
    </row>
    <row r="32" spans="2:12" x14ac:dyDescent="0.2">
      <c r="B32" s="6"/>
      <c r="C32" s="3"/>
      <c r="D32" s="3"/>
      <c r="E32" s="3"/>
      <c r="I32" s="3"/>
    </row>
    <row r="33" spans="2:9" x14ac:dyDescent="0.2">
      <c r="B33" s="6"/>
      <c r="C33" s="3"/>
      <c r="D33" s="3"/>
      <c r="E33" s="3"/>
      <c r="I33" s="3"/>
    </row>
    <row r="34" spans="2:9" x14ac:dyDescent="0.2">
      <c r="B34" s="6"/>
      <c r="C34" s="3"/>
      <c r="D34" s="3"/>
      <c r="E34" s="3"/>
      <c r="I34" s="3"/>
    </row>
    <row r="35" spans="2:9" x14ac:dyDescent="0.2">
      <c r="B35" s="6"/>
      <c r="C35" s="3"/>
      <c r="D35" s="3"/>
      <c r="E35" s="3"/>
      <c r="I35" s="3"/>
    </row>
    <row r="36" spans="2:9" x14ac:dyDescent="0.2">
      <c r="B36" s="6"/>
      <c r="C36" s="3"/>
      <c r="D36" s="3"/>
      <c r="E36" s="3"/>
      <c r="I36" s="3"/>
    </row>
    <row r="37" spans="2:9" x14ac:dyDescent="0.2">
      <c r="B37" s="6"/>
      <c r="C37" s="3"/>
      <c r="D37" s="3"/>
      <c r="E37" s="3"/>
      <c r="I37" s="3"/>
    </row>
    <row r="38" spans="2:9" x14ac:dyDescent="0.2">
      <c r="B38" s="6"/>
      <c r="C38" s="3"/>
      <c r="D38" s="3"/>
      <c r="E38" s="3"/>
      <c r="I38" s="3"/>
    </row>
    <row r="39" spans="2:9" x14ac:dyDescent="0.2">
      <c r="C39" s="3"/>
      <c r="D39" s="3"/>
      <c r="E39" s="3"/>
      <c r="I39" s="3"/>
    </row>
    <row r="40" spans="2:9" x14ac:dyDescent="0.2">
      <c r="C40" s="3"/>
      <c r="D40" s="3"/>
      <c r="E40" s="3"/>
      <c r="I40" s="3"/>
    </row>
    <row r="41" spans="2:9" x14ac:dyDescent="0.2">
      <c r="B41" s="8"/>
      <c r="C41" s="3"/>
      <c r="D41" s="3"/>
      <c r="E41" s="3"/>
      <c r="I41" s="3"/>
    </row>
    <row r="42" spans="2:9" x14ac:dyDescent="0.2">
      <c r="B42" s="6"/>
      <c r="C42" s="3"/>
      <c r="D42" s="3"/>
      <c r="E42" s="3"/>
      <c r="I42" s="3"/>
    </row>
    <row r="43" spans="2:9" x14ac:dyDescent="0.2">
      <c r="B43" s="6"/>
      <c r="C43" s="3"/>
      <c r="D43" s="3"/>
      <c r="E43" s="3"/>
      <c r="I43" s="3"/>
    </row>
    <row r="44" spans="2:9" x14ac:dyDescent="0.2">
      <c r="B44" s="6"/>
      <c r="C44" s="3"/>
      <c r="D44" s="3"/>
      <c r="E44" s="3"/>
      <c r="I44" s="3"/>
    </row>
    <row r="45" spans="2:9" x14ac:dyDescent="0.2">
      <c r="B45" s="6"/>
      <c r="C45" s="3"/>
      <c r="D45" s="3"/>
      <c r="E45" s="3"/>
      <c r="I45" s="3"/>
    </row>
    <row r="46" spans="2:9" x14ac:dyDescent="0.2">
      <c r="B46" s="6"/>
      <c r="C46" s="3"/>
      <c r="D46" s="3"/>
      <c r="E46" s="3"/>
      <c r="I46" s="3"/>
    </row>
    <row r="47" spans="2:9" x14ac:dyDescent="0.2">
      <c r="B47" s="6"/>
      <c r="C47" s="3"/>
      <c r="D47" s="3"/>
      <c r="E47" s="3"/>
      <c r="I47" s="3"/>
    </row>
    <row r="48" spans="2:9" x14ac:dyDescent="0.2">
      <c r="B48" s="6"/>
      <c r="C48" s="3"/>
      <c r="D48" s="3"/>
      <c r="E48" s="3"/>
      <c r="I48" s="3"/>
    </row>
    <row r="49" spans="2:9" x14ac:dyDescent="0.2">
      <c r="B49" s="6"/>
      <c r="C49" s="3"/>
      <c r="D49" s="3"/>
      <c r="E49" s="3"/>
      <c r="I49" s="3"/>
    </row>
    <row r="50" spans="2:9" x14ac:dyDescent="0.2">
      <c r="B50" s="6"/>
      <c r="C50" s="3"/>
      <c r="D50" s="3"/>
      <c r="E50" s="3"/>
      <c r="I50" s="3"/>
    </row>
    <row r="51" spans="2:9" x14ac:dyDescent="0.2">
      <c r="B51" s="6"/>
      <c r="C51" s="3"/>
      <c r="D51" s="3"/>
      <c r="E51" s="3"/>
      <c r="I51" s="3"/>
    </row>
    <row r="52" spans="2:9" x14ac:dyDescent="0.2">
      <c r="B52" s="6"/>
      <c r="C52" s="3"/>
      <c r="D52" s="3"/>
      <c r="E52" s="3"/>
      <c r="I52" s="3"/>
    </row>
    <row r="53" spans="2:9" x14ac:dyDescent="0.2">
      <c r="B53" s="6"/>
      <c r="C53" s="3"/>
      <c r="D53" s="3"/>
      <c r="E53" s="3"/>
      <c r="I53" s="3"/>
    </row>
    <row r="54" spans="2:9" x14ac:dyDescent="0.2">
      <c r="B54" s="6"/>
      <c r="C54" s="3"/>
      <c r="D54" s="3"/>
      <c r="E54" s="3"/>
      <c r="I54" s="3"/>
    </row>
    <row r="55" spans="2:9" x14ac:dyDescent="0.2">
      <c r="B55" s="6"/>
      <c r="C55" s="3"/>
      <c r="D55" s="3"/>
      <c r="E55" s="3"/>
      <c r="I55" s="3"/>
    </row>
    <row r="56" spans="2:9" x14ac:dyDescent="0.2">
      <c r="B56" s="6"/>
      <c r="C56" s="3"/>
      <c r="D56" s="3"/>
      <c r="E56" s="3"/>
      <c r="I56" s="3"/>
    </row>
    <row r="57" spans="2:9" x14ac:dyDescent="0.2">
      <c r="B57" s="6"/>
    </row>
    <row r="58" spans="2:9" x14ac:dyDescent="0.2">
      <c r="B58" s="6"/>
    </row>
    <row r="59" spans="2:9" x14ac:dyDescent="0.2">
      <c r="B59" s="6"/>
    </row>
    <row r="60" spans="2:9" x14ac:dyDescent="0.2">
      <c r="B60" s="6"/>
    </row>
    <row r="61" spans="2:9" x14ac:dyDescent="0.2">
      <c r="B61" s="6"/>
    </row>
    <row r="62" spans="2:9" x14ac:dyDescent="0.2">
      <c r="B62" s="6"/>
    </row>
    <row r="63" spans="2:9" x14ac:dyDescent="0.2">
      <c r="B63" s="6"/>
    </row>
    <row r="64" spans="2:9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</sheetData>
  <mergeCells count="3">
    <mergeCell ref="D2:F2"/>
    <mergeCell ref="J1:R1"/>
    <mergeCell ref="D18:F18"/>
  </mergeCells>
  <phoneticPr fontId="1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 Ciudad Real</vt:lpstr>
      <vt:lpstr>'Ayuntamiento Ciudad Real'!Área_de_impresión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urb_josemaria</dc:creator>
  <cp:lastModifiedBy>urb_josemaria</cp:lastModifiedBy>
  <cp:lastPrinted>2017-02-28T12:03:09Z</cp:lastPrinted>
  <dcterms:created xsi:type="dcterms:W3CDTF">2017-02-23T09:54:04Z</dcterms:created>
  <dcterms:modified xsi:type="dcterms:W3CDTF">2022-06-10T10:16:53Z</dcterms:modified>
</cp:coreProperties>
</file>